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kb2\Users\VKB\Desktop\Спільна папка\ТИТУЛ\2022\СЕСІЯ\Утримання доріг\18 сесія (з 2021)\"/>
    </mc:Choice>
  </mc:AlternateContent>
  <bookViews>
    <workbookView xWindow="0" yWindow="0" windowWidth="20490" windowHeight="7455" tabRatio="500"/>
  </bookViews>
  <sheets>
    <sheet name="Лист1" sheetId="1" r:id="rId1"/>
    <sheet name="Лист2" sheetId="2" r:id="rId2"/>
    <sheet name="Аркуш1" sheetId="3" r:id="rId3"/>
  </sheets>
  <definedNames>
    <definedName name="_xlnm._FilterDatabase" localSheetId="0" hidden="1">Лист1!$A$5:$F$76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75" i="1" l="1"/>
  <c r="C37" i="1" l="1"/>
  <c r="C76" i="1" s="1"/>
  <c r="D31" i="1"/>
  <c r="D25" i="1"/>
</calcChain>
</file>

<file path=xl/sharedStrings.xml><?xml version="1.0" encoding="utf-8"?>
<sst xmlns="http://schemas.openxmlformats.org/spreadsheetml/2006/main" count="293" uniqueCount="163">
  <si>
    <t>№ з/п</t>
  </si>
  <si>
    <t>Заходи</t>
  </si>
  <si>
    <t>Початок робіт</t>
  </si>
  <si>
    <t>Якісний показник</t>
  </si>
  <si>
    <t xml:space="preserve">Розділ 1. Будівництво, реконструкція , капітальний ремонт  вулиць та доріг комунальної власності населених пунктів Обухівської міської територіальної громади </t>
  </si>
  <si>
    <t xml:space="preserve">Розділ 2. Поточний ремонт вулиць та доріг комунальної власності населених пунктів Обухівської міської територіальної громади </t>
  </si>
  <si>
    <t>2.1</t>
  </si>
  <si>
    <t>Відновлення дорожнього покриття вулиць та забезпечення безпеки дорожнього руху</t>
  </si>
  <si>
    <t>2.2</t>
  </si>
  <si>
    <t>2.3</t>
  </si>
  <si>
    <t>2.4</t>
  </si>
  <si>
    <t>2.5</t>
  </si>
  <si>
    <t>2.7</t>
  </si>
  <si>
    <t>2.8</t>
  </si>
  <si>
    <t>2.9</t>
  </si>
  <si>
    <t>2.10</t>
  </si>
  <si>
    <t>2.11</t>
  </si>
  <si>
    <t>2.12</t>
  </si>
  <si>
    <t>2.14</t>
  </si>
  <si>
    <t>2.16</t>
  </si>
  <si>
    <t>2.18</t>
  </si>
  <si>
    <t>2.19</t>
  </si>
  <si>
    <t>2.20</t>
  </si>
  <si>
    <t>2.21</t>
  </si>
  <si>
    <t>2.22</t>
  </si>
  <si>
    <t>2.25</t>
  </si>
  <si>
    <t>2.32</t>
  </si>
  <si>
    <t>Поточний ремонт дороги  житлового масиву Полянський, 1 в м.Обухів Київської області</t>
  </si>
  <si>
    <t>1.2</t>
  </si>
  <si>
    <t>Разом по роздіу 1</t>
  </si>
  <si>
    <t xml:space="preserve">Всього по програмі </t>
  </si>
  <si>
    <t xml:space="preserve">Разом по  розділу 2 </t>
  </si>
  <si>
    <t>Відновлення дорожнього покриття   вулиць та доріг, забезпечення безпеки дорожнього руху</t>
  </si>
  <si>
    <t>1.1</t>
  </si>
  <si>
    <t>1.3</t>
  </si>
  <si>
    <t>1.4</t>
  </si>
  <si>
    <t>1.5</t>
  </si>
  <si>
    <t xml:space="preserve">Поточний ремонт дороги по вул.Садова  в с.Григорівка Обухівського району Київської області </t>
  </si>
  <si>
    <t>1.6</t>
  </si>
  <si>
    <t>Капітальний ремонт тротуару по вул.Чумацький Шлях в м.Обухів Київської області</t>
  </si>
  <si>
    <t>Капітальний ремонт внутрішньодворового проїзду та пішохідних зон житлового будинку №16 по вул.Каштанова в м.Обухів Київської області</t>
  </si>
  <si>
    <t xml:space="preserve">Поточний ремонт дороги по  вул.Молодіжна  в с.Григорівка Обухівського району Київської області </t>
  </si>
  <si>
    <t xml:space="preserve">Поточний ремонт дороги по вул.Сонячна  в с.Григорівка Обухівського району Київської області </t>
  </si>
  <si>
    <t>Відновлення  покриття   внутрішньодворового проїзду та пішохідної зони, забезпечення безпеки всіх учасників дорожнього руху</t>
  </si>
  <si>
    <t>Відновлення дорожнього покриття   тротуару, забезпечення безпеки всіх учасників дорожнього руху</t>
  </si>
  <si>
    <t>кошторис</t>
  </si>
  <si>
    <t>Поточний ремонт дороги по вул. Шкільна  в с.Семенівка  Обухівського району Київської області в т.ч. виготовлення КД</t>
  </si>
  <si>
    <t>Поточний ремонт дороги по вул. Братів Пономарьових  в с.Германівка Обухівського району Київської області в т.ч. виготовлення КД</t>
  </si>
  <si>
    <t>Поточний ремонт дороги вул. Васильківська   с. Нещерів Обухівського району Київської області в т.ч. виготовлення КД</t>
  </si>
  <si>
    <t>Поточний ремонт дороги по вул.Соборна  в с.Григорівка Обухівського району Київської області в т.ч. виготовлення КД</t>
  </si>
  <si>
    <t>Поточний ремонт дороги по вул.Гержана в с.Перегонівка  Обухівського району Київської області в т.ч. виготовлення КД</t>
  </si>
  <si>
    <t>Поточний ремонт дороги по вул. Наливайка  в с.Кулі Обухівського району Київської області в т.ч. виготовлення КД</t>
  </si>
  <si>
    <t>Поточний ремонт дороги по вул.Шевченка  в с.Деремезна  Обухівського району Київської області в т.ч. виготовлення КД</t>
  </si>
  <si>
    <t>лютий</t>
  </si>
  <si>
    <t>травень</t>
  </si>
  <si>
    <t>квітень-травень</t>
  </si>
  <si>
    <t>Капітальний ремонт дороги (до кладовища) по вул.Першотравнева с.Красна Слобідка Обухівського району Київської області</t>
  </si>
  <si>
    <t>Капітальний ремонт внутрішньодворового проїзду та пішохідних зон житлового будинку №2 по вул.В.Чаплінського в м.Обухів Київської області</t>
  </si>
  <si>
    <t>Капітальний ремонт пішохідних зон житлового будинку №123 по вул.Київська в м.Обухів Київської області</t>
  </si>
  <si>
    <t>Капітальний ремонт внутрішньо дворового проїзду  та пішохідних зон житлового будинку №115 по вул.Київська в м. Обухів Київської області</t>
  </si>
  <si>
    <t>Капітальний ремонт дороги по вул. Шевченка в с. Красне Перше Обухівського району Київської області, в т.ч. виготовлення КД та експертиза</t>
  </si>
  <si>
    <t>1.7</t>
  </si>
  <si>
    <t>1.8</t>
  </si>
  <si>
    <t>1.9</t>
  </si>
  <si>
    <t>1.10</t>
  </si>
  <si>
    <t>1.11</t>
  </si>
  <si>
    <t>1.12</t>
  </si>
  <si>
    <t>1.13</t>
  </si>
  <si>
    <t>грудень 2021</t>
  </si>
  <si>
    <t xml:space="preserve">Капітальний ремонт дороги ж/м Стожари (від буд.№23 до буд.№34, від буд. №10 до буд.№12, від буд.№32 до буд.№3)   в м.Обухів Київської області </t>
  </si>
  <si>
    <t xml:space="preserve">Додаток 1
                                     до Комплексної Програми утримання та розвитку  вулиць і доріг комунальної власності населених пунктів  Обухівської міської територіальної громади Київської області на 2021 - 2025  роки
(в редакції рішення Обухівської міської ради Київської області      
                                                  Від   ___________ №                     )                                                                       
</t>
  </si>
  <si>
    <t>Секретар міської ради</t>
  </si>
  <si>
    <t>Сергій  КЛОЧКО</t>
  </si>
  <si>
    <t xml:space="preserve">Капітальний ремонт внутрішньодворового проїзду (автостоянка )  житлового будинку №180 по вул.Київська в м.Обухів Київської області </t>
  </si>
  <si>
    <t>Капітальний ремонт дороги по вул.Коноша в с.Матяшівка Обухівського району Київської області</t>
  </si>
  <si>
    <t>Капітальний ремонт дороги по вул.Соловїна №34-44 в м.Обухів Київської області</t>
  </si>
  <si>
    <t xml:space="preserve">Капітальний ремонт внутрішньодворового проїзду та пішохідних зон житлового будинку №11 по вул.Каштанова в м.Обухів Київської області </t>
  </si>
  <si>
    <t>Капітальний ремонт внутрішньодворового проїзду та пішохідних зон житлового будинку №2 по вул.Лєрмонтова в м.Обухів Київської області</t>
  </si>
  <si>
    <t>Капітальний ремонт дороги по вул. Лісна в с. Таценки Обухівського району Київської області, в т.ч. виготовлення КД та експертиза</t>
  </si>
  <si>
    <t>Капітальний ремонт дороги ж/м Сонячний в м.Обухів Київської області</t>
  </si>
  <si>
    <t>Капітальний ремонт внутрішньодворового проїзду та пішохідних зон житлового будинку №168 по вул.Київська в м.Обухів Київської області, в т.ч. коригування КД та експертиза</t>
  </si>
  <si>
    <t>Капітальний ремонт дороги вул. Васильківська від №1 до №20 с. Нещерів  Обухівського району Київської області</t>
  </si>
  <si>
    <t>Капітальний ремонт дороги  по вулиці Нова від житлового будинку №1 до житлового будинку №15 в селі Перше Травня Обухівського району Київської області, в т.ч. виготовлення КД та експертиза</t>
  </si>
  <si>
    <t>1.14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</si>
  <si>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</si>
  <si>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</si>
  <si>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</si>
  <si>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</si>
  <si>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</si>
  <si>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</si>
  <si>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</si>
  <si>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</si>
  <si>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</si>
  <si>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</si>
  <si>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</si>
  <si>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</si>
  <si>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</si>
  <si>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</si>
  <si>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</si>
  <si>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Капітальний ремонт пішохідної зони вул.К.Краськова та  вул. Робоча в м. Обухів Київської області</t>
  </si>
  <si>
    <t>Капітальний ремонт дороги по вул.Яровівська (від житлового будинку №13 до кладовища) в м.Обухів Київської області</t>
  </si>
  <si>
    <t>1.31</t>
  </si>
  <si>
    <t>1.32</t>
  </si>
  <si>
    <t>Капітальний ремонт дороги в районі житлового будинку №90 по вул. Зелений Гай в м. Обухів Київської області, в т.ч. виготовлення КД та експертиза</t>
  </si>
  <si>
    <t>Кількісний показник</t>
  </si>
  <si>
    <r>
      <t>Капітальний ремонт під</t>
    </r>
    <r>
      <rPr>
        <sz val="12"/>
        <color rgb="FF000000"/>
        <rFont val="Calibri"/>
        <family val="2"/>
        <charset val="204"/>
      </rPr>
      <t>'</t>
    </r>
    <r>
      <rPr>
        <sz val="12"/>
        <color rgb="FF000000"/>
        <rFont val="Times New Roman"/>
        <family val="1"/>
        <charset val="204"/>
      </rPr>
      <t>їздної дороги по вул.Чумацький Шлях №31-№35 в м.Обухів Київської області</t>
    </r>
  </si>
  <si>
    <r>
      <t>Виготовлення КД: "Капітальний ремонт під</t>
    </r>
    <r>
      <rPr>
        <sz val="12"/>
        <color rgb="FF000000"/>
        <rFont val="Calibri"/>
        <family val="2"/>
        <charset val="204"/>
      </rPr>
      <t>'</t>
    </r>
    <r>
      <rPr>
        <sz val="12"/>
        <color rgb="FF000000"/>
        <rFont val="Times New Roman"/>
        <family val="1"/>
        <charset val="204"/>
      </rPr>
      <t>їздної дороги та пішохідних зон по вул. Каштанова 4/1,4/2 в м. Обухів Київської області" в т.ч. експертиза</t>
    </r>
  </si>
  <si>
    <t xml:space="preserve">Капітальний ремонт пішохідних зон житлового будинку №164 по вул.Київська в м.Обухів Київської області, в т.ч. виготовлення КД </t>
  </si>
  <si>
    <t xml:space="preserve">
                                       Кошторис комплексної Програми утримання та розвитку  вулиць і доріг комунальної власності населених пунктів  Обухівської міської територіальної громади Київської області на 2021-2025 роки
на 2022 рік                              
</t>
  </si>
  <si>
    <t>Виготовлення ПКД "Капітальний ремонт пішохідних зон з благоустроєм   по вул.Київська " в м.Обухів Київської області в т.ч.експертиза</t>
  </si>
  <si>
    <t>ВиготовленняКД: «Капітальний ремонт дороги та пішохідної зони по вул.40-річчя Перемоги в м.Обухів Київської області», в т.ч. експертиза</t>
  </si>
  <si>
    <t>Капітальний ремонт дороги по вул. Шевченка в с. Мала Вішанка Обухівського району Київської області, в т.ч. виготовлення КД та експертиза</t>
  </si>
  <si>
    <t>1.15</t>
  </si>
  <si>
    <t>Сума  бюджетних коштів, грн.</t>
  </si>
  <si>
    <t>Капітальний ремонт дороги та пішохідних зон в районі житлових будинків №172 та №166 по вул. Київська в м. Обухів Київської області, в т.ч. виготовлення КД та експертиза</t>
  </si>
  <si>
    <t>2.6</t>
  </si>
  <si>
    <t>2.13</t>
  </si>
  <si>
    <t>2.15</t>
  </si>
  <si>
    <t>2.17</t>
  </si>
  <si>
    <t>2.23</t>
  </si>
  <si>
    <t>2.24</t>
  </si>
  <si>
    <t>2.26</t>
  </si>
  <si>
    <t>2.27</t>
  </si>
  <si>
    <t>2.28</t>
  </si>
  <si>
    <t>2.29</t>
  </si>
  <si>
    <t>2.30</t>
  </si>
  <si>
    <t>2.31</t>
  </si>
  <si>
    <t>2.33</t>
  </si>
  <si>
    <t>2.34</t>
  </si>
  <si>
    <t>2.35</t>
  </si>
  <si>
    <t>2.36</t>
  </si>
  <si>
    <t>Начальник відділу капітального будівництва</t>
  </si>
  <si>
    <t>Тетяна Антипова</t>
  </si>
  <si>
    <t>5600 м2</t>
  </si>
  <si>
    <t>Поточний ремонт дороги по вул.Гагаріна  в с.Деремезна  Обухівського району Київської області, в т.ч. виготовлення КД</t>
  </si>
  <si>
    <t>Поточний ремонт дороги по вул. Київська в м.Обухів Київської області, в т.ч. виготовлення КД</t>
  </si>
  <si>
    <t>Поточний ремонт дороги по вул. Миру в м.Обухів Київської області, в т.ч. виготовлення КД</t>
  </si>
  <si>
    <t>Поточний ремонт дороги по мкрн. Яблуневий в м.Обухів Київської області, в т.ч. виготовлення КД</t>
  </si>
  <si>
    <t>Поточний ремонт дороги по вул. Каштанова в м.Обухів Київської області, в т.ч. виготовлення КД</t>
  </si>
  <si>
    <t>Поточний ремонт дороги по вул. Малишка в м.Обухів Київської області, в т.ч. виготовлення КД</t>
  </si>
  <si>
    <t>Поточний ремонт дороги по вул Козацький шлях в м.Обухів Київської області, в т.ч. виготовлення КД</t>
  </si>
  <si>
    <t>Поточний ремонт дороги по вул. Трипільська в м.Обухів Київської області, в т.ч. виготовлення КД</t>
  </si>
  <si>
    <t>Поточний ремонт дороги по вул.40-річчя Перемоги в м.Обухів Київської області, в т.ч. виготовлення КД</t>
  </si>
  <si>
    <t>Поточний ремонт доріг с. Таценки, м.Обухів Київської області, в т.ч. виготовлення КД</t>
  </si>
  <si>
    <t>Поточний ремонт дороги житлового масиву  Дзюбівкав м.Обухів Київської області, в т.ч. виготовлення КД</t>
  </si>
  <si>
    <t>Поточний ремонт дороги житлового масиву  Лукавиця в м.Обухів Київської області, в т.ч. виготовлення КД</t>
  </si>
  <si>
    <t>Поточний ремонт дороги по вул. Чаплінського в м.Обухів Київської області, в т.ч. виготовлення КД</t>
  </si>
  <si>
    <t>Поточний ремонт дороги по вул. Робоча в м.Обухів Київської області, в т.ч. виготовлення КД</t>
  </si>
  <si>
    <t>Поточний ремонт дороги по вул. Піщана в м.Обухів Київської області, в т.ч. виготовлення КД</t>
  </si>
  <si>
    <t>Поточний ремонт дороги по вул. І.Франка в м.Обухів Київської області, в т.ч. виготовлення КД</t>
  </si>
  <si>
    <t>Поточний ремонт дороги по вул. Гайдамацька в м.Обухів Київської області, в т.ч. виготовлення КД</t>
  </si>
  <si>
    <t>Поточний ремонт дороги по вул. Васильківська в м.Обухів Київської області, в т.ч. виготовлення КД</t>
  </si>
  <si>
    <t>Поточний ремонт дороги по вул. Соборна в м.Обухів Київської області, в т.ч. виготовлення КД</t>
  </si>
  <si>
    <t>Поточний ремонт дороги по вул. Б. Хмельницького в м.Обухів Київської області, в т.ч. виготовлення КД</t>
  </si>
  <si>
    <t>Поточний ремонт дороги по вул.Козацька  в м.Обухів Київської області, в т.ч. виготовлення КД</t>
  </si>
  <si>
    <t xml:space="preserve">Поточний ремонт дороги по вул.П.Мирного в м.Обухів Київської області, в т.ч. виготовлення КД  </t>
  </si>
  <si>
    <t>Поточний ремонт дороги по вул.Шевченка  в м.Обухів Київської області, в т.ч. виготовлення КД</t>
  </si>
  <si>
    <t>Поточний ремонт дороги  по вул.Чумацький Шлях  в м.Обухів Київської області, в т.ч. виготовлення КД</t>
  </si>
  <si>
    <t>Поточний ремонт доріг (влаштування дорожньої розмітки) в м. Обухів Київської області, в т.ч. виготовлення КД</t>
  </si>
  <si>
    <t xml:space="preserve">Капітальний ремонт тротуару   по вул.Каштанова (від будівлі №20 до будівлі №16) в м.Обухів Київської області </t>
  </si>
  <si>
    <t>Капітальний ремонт внутрішньодворового проїзду та пішохідних зон в районі житлових будинків №4,№5 мікрорайону Яблуневий в м. Обухів Київської області</t>
  </si>
  <si>
    <t>Капітальний ремонт проїзду в районі КТЕП№15 по вул.Каштанова, 28г в м.Обухів Київської області, в т.ч. виготовлення КД та експертиза</t>
  </si>
  <si>
    <t xml:space="preserve">Капітальний ремонт дороги по вул. Київська від будівлі №166 до №166 б в м.Обухів Київської області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</si>
</sst>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9" x14ac:knownFonts="1"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rgb="FFFF000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1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D6DCE5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rgb="FFC0C0C0"/>
      </patternFill>
    </fill>
    <fill>
      <patternFill patternType="solid">
        <fgColor theme="4" tint="0.39997558519241921"/>
        <bgColor rgb="FFC0C0C0"/>
      </patternFill>
    </fill>
    <fill>
      <patternFill patternType="solid">
        <fgColor theme="0" tint="-0.34998626667073579"/>
        <bgColor rgb="FFC0C0C0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2" fontId="0" fillId="0" borderId="0" xfId="0" applyNumberFormat="1"/>
    <xf numFmtId="4" fontId="0" fillId="0" borderId="0" xfId="0" applyNumberFormat="1"/>
    <xf numFmtId="164" fontId="0" fillId="0" borderId="0" xfId="0" applyNumberFormat="1"/>
    <xf numFmtId="0" fontId="2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wrapText="1"/>
    </xf>
    <xf numFmtId="0" fontId="2" fillId="5" borderId="2" xfId="0" applyFont="1" applyFill="1" applyBorder="1" applyAlignment="1">
      <alignment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6" borderId="2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center" wrapText="1"/>
    </xf>
    <xf numFmtId="4" fontId="1" fillId="5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6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Border="1"/>
    <xf numFmtId="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" fontId="4" fillId="0" borderId="0" xfId="0" applyNumberFormat="1" applyFont="1" applyBorder="1"/>
    <xf numFmtId="4" fontId="1" fillId="4" borderId="4" xfId="0" applyNumberFormat="1" applyFont="1" applyFill="1" applyBorder="1" applyAlignment="1">
      <alignment horizontal="center" vertical="center" wrapText="1"/>
    </xf>
    <xf numFmtId="4" fontId="1" fillId="6" borderId="2" xfId="0" applyNumberFormat="1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/>
    </xf>
    <xf numFmtId="0" fontId="4" fillId="7" borderId="2" xfId="0" applyFont="1" applyFill="1" applyBorder="1"/>
    <xf numFmtId="0" fontId="4" fillId="7" borderId="2" xfId="0" applyFont="1" applyFill="1" applyBorder="1" applyAlignment="1">
      <alignment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4" fillId="0" borderId="0" xfId="0" applyNumberFormat="1" applyFont="1"/>
    <xf numFmtId="0" fontId="6" fillId="0" borderId="0" xfId="0" applyFont="1" applyAlignment="1">
      <alignment wrapText="1"/>
    </xf>
    <xf numFmtId="49" fontId="2" fillId="0" borderId="0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4" fontId="4" fillId="0" borderId="0" xfId="0" applyNumberFormat="1" applyFont="1" applyFill="1" applyBorder="1"/>
    <xf numFmtId="0" fontId="3" fillId="0" borderId="2" xfId="0" applyFont="1" applyFill="1" applyBorder="1" applyAlignment="1">
      <alignment horizontal="left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4" fontId="2" fillId="3" borderId="4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1" fillId="0" borderId="2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tabSelected="1" topLeftCell="A17" zoomScaleNormal="100" workbookViewId="0">
      <selection activeCell="D18" sqref="D18"/>
    </sheetView>
  </sheetViews>
  <sheetFormatPr defaultRowHeight="15.75" x14ac:dyDescent="0.25"/>
  <cols>
    <col min="1" max="1" width="6.7109375" style="42" customWidth="1"/>
    <col min="2" max="2" width="59.28515625" style="43" customWidth="1"/>
    <col min="3" max="3" width="14.28515625" style="44" customWidth="1"/>
    <col min="4" max="4" width="15.28515625" style="45" customWidth="1"/>
    <col min="5" max="5" width="11.28515625" style="32" customWidth="1"/>
    <col min="6" max="6" width="27.28515625" style="48" customWidth="1"/>
    <col min="7" max="7" width="8.85546875" style="32" customWidth="1"/>
    <col min="8" max="8" width="31.7109375" style="32" customWidth="1"/>
    <col min="9" max="9" width="14.42578125" style="32" customWidth="1"/>
    <col min="10" max="1023" width="8.85546875" style="32" customWidth="1"/>
    <col min="1024" max="16384" width="9.140625" style="32"/>
  </cols>
  <sheetData>
    <row r="1" spans="1:10" ht="108.75" customHeight="1" x14ac:dyDescent="0.25">
      <c r="A1" s="30"/>
      <c r="B1" s="31"/>
      <c r="C1" s="80" t="s">
        <v>70</v>
      </c>
      <c r="D1" s="80"/>
      <c r="E1" s="80"/>
      <c r="F1" s="80"/>
    </row>
    <row r="2" spans="1:10" ht="60" customHeight="1" x14ac:dyDescent="0.25">
      <c r="A2" s="81" t="s">
        <v>108</v>
      </c>
      <c r="B2" s="81"/>
      <c r="C2" s="81"/>
      <c r="D2" s="81"/>
      <c r="E2" s="81"/>
      <c r="F2" s="81"/>
      <c r="G2" s="33"/>
      <c r="H2" s="33"/>
      <c r="I2" s="33"/>
      <c r="J2" s="33"/>
    </row>
    <row r="3" spans="1:10" ht="63.95" customHeight="1" x14ac:dyDescent="0.25">
      <c r="A3" s="2" t="s">
        <v>0</v>
      </c>
      <c r="B3" s="67" t="s">
        <v>1</v>
      </c>
      <c r="C3" s="34" t="s">
        <v>113</v>
      </c>
      <c r="D3" s="29" t="s">
        <v>104</v>
      </c>
      <c r="E3" s="35" t="s">
        <v>2</v>
      </c>
      <c r="F3" s="29" t="s">
        <v>3</v>
      </c>
      <c r="G3" s="36"/>
      <c r="H3" s="33"/>
      <c r="I3" s="33"/>
      <c r="J3" s="33"/>
    </row>
    <row r="4" spans="1:10" ht="39.75" customHeight="1" x14ac:dyDescent="0.25">
      <c r="A4" s="82" t="s">
        <v>4</v>
      </c>
      <c r="B4" s="82"/>
      <c r="C4" s="82"/>
      <c r="D4" s="82"/>
      <c r="E4" s="82"/>
      <c r="F4" s="82"/>
      <c r="G4" s="36"/>
      <c r="H4" s="33"/>
      <c r="I4" s="33"/>
      <c r="J4" s="33"/>
    </row>
    <row r="5" spans="1:10" ht="69" customHeight="1" x14ac:dyDescent="0.25">
      <c r="A5" s="63" t="s">
        <v>33</v>
      </c>
      <c r="B5" s="64" t="s">
        <v>109</v>
      </c>
      <c r="C5" s="65">
        <v>337000</v>
      </c>
      <c r="D5" s="66" t="s">
        <v>45</v>
      </c>
      <c r="E5" s="61" t="s">
        <v>68</v>
      </c>
      <c r="F5" s="66" t="s">
        <v>32</v>
      </c>
      <c r="G5" s="36"/>
      <c r="H5" s="36"/>
      <c r="I5" s="33"/>
      <c r="J5" s="33"/>
    </row>
    <row r="6" spans="1:10" ht="94.5" x14ac:dyDescent="0.25">
      <c r="A6" s="63" t="s">
        <v>28</v>
      </c>
      <c r="B6" s="64" t="s">
        <v>159</v>
      </c>
      <c r="C6" s="65">
        <v>892000</v>
      </c>
      <c r="D6" s="66">
        <v>926</v>
      </c>
      <c r="E6" s="66" t="s">
        <v>68</v>
      </c>
      <c r="F6" s="77" t="s">
        <v>43</v>
      </c>
      <c r="G6" s="36"/>
      <c r="H6" s="78"/>
      <c r="I6" s="33"/>
      <c r="J6" s="33"/>
    </row>
    <row r="7" spans="1:10" ht="94.5" x14ac:dyDescent="0.25">
      <c r="A7" s="63" t="s">
        <v>34</v>
      </c>
      <c r="B7" s="64" t="s">
        <v>160</v>
      </c>
      <c r="C7" s="65">
        <v>697000</v>
      </c>
      <c r="D7" s="79">
        <v>900</v>
      </c>
      <c r="E7" s="66" t="s">
        <v>68</v>
      </c>
      <c r="F7" s="77" t="s">
        <v>43</v>
      </c>
      <c r="G7" s="36"/>
      <c r="H7" s="78"/>
      <c r="I7" s="33"/>
      <c r="J7" s="33"/>
    </row>
    <row r="8" spans="1:10" ht="60.75" customHeight="1" x14ac:dyDescent="0.25">
      <c r="A8" s="25" t="s">
        <v>35</v>
      </c>
      <c r="B8" s="13" t="s">
        <v>39</v>
      </c>
      <c r="C8" s="49">
        <v>1776246</v>
      </c>
      <c r="D8" s="10">
        <v>1350</v>
      </c>
      <c r="E8" s="28" t="s">
        <v>54</v>
      </c>
      <c r="F8" s="12" t="s">
        <v>44</v>
      </c>
      <c r="G8" s="36"/>
      <c r="H8" s="36"/>
      <c r="I8" s="33"/>
      <c r="J8" s="33"/>
    </row>
    <row r="9" spans="1:10" ht="61.5" customHeight="1" x14ac:dyDescent="0.25">
      <c r="A9" s="25" t="s">
        <v>36</v>
      </c>
      <c r="B9" s="13" t="s">
        <v>40</v>
      </c>
      <c r="C9" s="49">
        <v>1951254</v>
      </c>
      <c r="D9" s="10">
        <v>934</v>
      </c>
      <c r="E9" s="28" t="s">
        <v>54</v>
      </c>
      <c r="F9" s="12" t="s">
        <v>43</v>
      </c>
      <c r="G9" s="36"/>
      <c r="H9" s="36"/>
      <c r="I9" s="33"/>
      <c r="J9" s="33"/>
    </row>
    <row r="10" spans="1:10" ht="81.75" customHeight="1" x14ac:dyDescent="0.25">
      <c r="A10" s="25" t="s">
        <v>38</v>
      </c>
      <c r="B10" s="20" t="s">
        <v>69</v>
      </c>
      <c r="C10" s="49">
        <v>1000000</v>
      </c>
      <c r="D10" s="10">
        <v>1012</v>
      </c>
      <c r="E10" s="28" t="s">
        <v>54</v>
      </c>
      <c r="F10" s="12" t="s">
        <v>43</v>
      </c>
      <c r="G10" s="36"/>
      <c r="H10" s="36"/>
      <c r="I10" s="33"/>
      <c r="J10" s="33"/>
    </row>
    <row r="11" spans="1:10" ht="61.5" customHeight="1" x14ac:dyDescent="0.25">
      <c r="A11" s="25" t="s">
        <v>61</v>
      </c>
      <c r="B11" s="13" t="s">
        <v>56</v>
      </c>
      <c r="C11" s="49">
        <v>980000</v>
      </c>
      <c r="D11" s="10">
        <v>1168</v>
      </c>
      <c r="E11" s="28" t="s">
        <v>54</v>
      </c>
      <c r="F11" s="12" t="s">
        <v>43</v>
      </c>
      <c r="G11" s="36"/>
      <c r="H11" s="36"/>
      <c r="I11" s="33"/>
      <c r="J11" s="33"/>
    </row>
    <row r="12" spans="1:10" ht="61.5" customHeight="1" x14ac:dyDescent="0.25">
      <c r="A12" s="25" t="s">
        <v>62</v>
      </c>
      <c r="B12" s="13" t="s">
        <v>57</v>
      </c>
      <c r="C12" s="49">
        <v>740000</v>
      </c>
      <c r="D12" s="10">
        <v>572</v>
      </c>
      <c r="E12" s="28" t="s">
        <v>54</v>
      </c>
      <c r="F12" s="12" t="s">
        <v>43</v>
      </c>
      <c r="G12" s="36"/>
      <c r="H12" s="36"/>
      <c r="I12" s="33"/>
      <c r="J12" s="33"/>
    </row>
    <row r="13" spans="1:10" ht="61.5" customHeight="1" x14ac:dyDescent="0.25">
      <c r="A13" s="25" t="s">
        <v>63</v>
      </c>
      <c r="B13" s="13" t="s">
        <v>58</v>
      </c>
      <c r="C13" s="49">
        <v>998000</v>
      </c>
      <c r="D13" s="10">
        <v>920</v>
      </c>
      <c r="E13" s="28" t="s">
        <v>54</v>
      </c>
      <c r="F13" s="12" t="s">
        <v>43</v>
      </c>
      <c r="G13" s="36"/>
      <c r="H13" s="36"/>
      <c r="I13" s="33"/>
      <c r="J13" s="33"/>
    </row>
    <row r="14" spans="1:10" ht="61.5" customHeight="1" x14ac:dyDescent="0.25">
      <c r="A14" s="25" t="s">
        <v>64</v>
      </c>
      <c r="B14" s="13" t="s">
        <v>59</v>
      </c>
      <c r="C14" s="49">
        <v>1000000</v>
      </c>
      <c r="D14" s="10">
        <v>920</v>
      </c>
      <c r="E14" s="28" t="s">
        <v>54</v>
      </c>
      <c r="F14" s="12" t="s">
        <v>43</v>
      </c>
      <c r="G14" s="36"/>
      <c r="H14" s="36"/>
      <c r="I14" s="33"/>
      <c r="J14" s="33"/>
    </row>
    <row r="15" spans="1:10" ht="61.5" customHeight="1" x14ac:dyDescent="0.25">
      <c r="A15" s="25" t="s">
        <v>65</v>
      </c>
      <c r="B15" s="13" t="s">
        <v>60</v>
      </c>
      <c r="C15" s="49">
        <v>1000000</v>
      </c>
      <c r="D15" s="10">
        <v>830</v>
      </c>
      <c r="E15" s="28" t="s">
        <v>54</v>
      </c>
      <c r="F15" s="12" t="s">
        <v>43</v>
      </c>
      <c r="G15" s="36"/>
      <c r="H15" s="36"/>
      <c r="I15" s="36"/>
      <c r="J15" s="33"/>
    </row>
    <row r="16" spans="1:10" ht="61.5" customHeight="1" x14ac:dyDescent="0.25">
      <c r="A16" s="25" t="s">
        <v>66</v>
      </c>
      <c r="B16" s="13" t="s">
        <v>73</v>
      </c>
      <c r="C16" s="49">
        <v>599800</v>
      </c>
      <c r="D16" s="10">
        <v>620</v>
      </c>
      <c r="E16" s="28" t="s">
        <v>54</v>
      </c>
      <c r="F16" s="12" t="s">
        <v>43</v>
      </c>
      <c r="G16" s="36"/>
      <c r="H16" s="36"/>
      <c r="I16" s="33"/>
      <c r="J16" s="33"/>
    </row>
    <row r="17" spans="1:10" ht="61.5" customHeight="1" x14ac:dyDescent="0.25">
      <c r="A17" s="25" t="s">
        <v>67</v>
      </c>
      <c r="B17" s="70" t="s">
        <v>162</v>
      </c>
      <c r="C17" s="49">
        <v>650000</v>
      </c>
      <c r="D17" s="10">
        <v>590</v>
      </c>
      <c r="E17" s="28" t="s">
        <v>54</v>
      </c>
      <c r="F17" s="12" t="s">
        <v>43</v>
      </c>
      <c r="G17" s="69"/>
      <c r="H17" s="36"/>
      <c r="I17" s="33"/>
      <c r="J17" s="33"/>
    </row>
    <row r="18" spans="1:10" ht="61.5" customHeight="1" x14ac:dyDescent="0.25">
      <c r="A18" s="25" t="s">
        <v>83</v>
      </c>
      <c r="B18" s="13" t="s">
        <v>74</v>
      </c>
      <c r="C18" s="49">
        <v>976000</v>
      </c>
      <c r="D18" s="10">
        <v>1036</v>
      </c>
      <c r="E18" s="28" t="s">
        <v>54</v>
      </c>
      <c r="F18" s="12" t="s">
        <v>43</v>
      </c>
      <c r="G18" s="36"/>
      <c r="H18" s="36"/>
      <c r="I18" s="33"/>
      <c r="J18" s="33"/>
    </row>
    <row r="19" spans="1:10" ht="61.5" customHeight="1" x14ac:dyDescent="0.25">
      <c r="A19" s="25" t="s">
        <v>112</v>
      </c>
      <c r="B19" s="70" t="s">
        <v>111</v>
      </c>
      <c r="C19" s="49">
        <v>1000000</v>
      </c>
      <c r="D19" s="10">
        <v>920</v>
      </c>
      <c r="E19" s="28" t="s">
        <v>54</v>
      </c>
      <c r="F19" s="12" t="s">
        <v>32</v>
      </c>
      <c r="G19" s="69"/>
      <c r="H19" s="36"/>
      <c r="I19" s="33"/>
      <c r="J19" s="33"/>
    </row>
    <row r="20" spans="1:10" ht="61.5" customHeight="1" x14ac:dyDescent="0.25">
      <c r="A20" s="25" t="s">
        <v>84</v>
      </c>
      <c r="B20" s="13" t="s">
        <v>75</v>
      </c>
      <c r="C20" s="49">
        <v>229000</v>
      </c>
      <c r="D20" s="10">
        <v>240</v>
      </c>
      <c r="E20" s="28" t="s">
        <v>54</v>
      </c>
      <c r="F20" s="12" t="s">
        <v>32</v>
      </c>
      <c r="G20" s="69"/>
      <c r="H20" s="36"/>
      <c r="I20" s="33"/>
      <c r="J20" s="33"/>
    </row>
    <row r="21" spans="1:10" ht="61.5" customHeight="1" x14ac:dyDescent="0.25">
      <c r="A21" s="25" t="s">
        <v>85</v>
      </c>
      <c r="B21" s="13" t="s">
        <v>105</v>
      </c>
      <c r="C21" s="49">
        <v>310000</v>
      </c>
      <c r="D21" s="10">
        <v>380</v>
      </c>
      <c r="E21" s="28" t="s">
        <v>54</v>
      </c>
      <c r="F21" s="12" t="s">
        <v>32</v>
      </c>
      <c r="G21" s="69"/>
      <c r="H21" s="36"/>
      <c r="I21" s="33"/>
      <c r="J21" s="33"/>
    </row>
    <row r="22" spans="1:10" ht="61.5" customHeight="1" x14ac:dyDescent="0.25">
      <c r="A22" s="25" t="s">
        <v>86</v>
      </c>
      <c r="B22" s="13" t="s">
        <v>76</v>
      </c>
      <c r="C22" s="49">
        <v>1000000</v>
      </c>
      <c r="D22" s="10">
        <v>824</v>
      </c>
      <c r="E22" s="28" t="s">
        <v>54</v>
      </c>
      <c r="F22" s="12" t="s">
        <v>32</v>
      </c>
      <c r="G22" s="36"/>
      <c r="H22" s="36"/>
      <c r="I22" s="33"/>
      <c r="J22" s="33"/>
    </row>
    <row r="23" spans="1:10" ht="61.5" customHeight="1" x14ac:dyDescent="0.25">
      <c r="A23" s="25" t="s">
        <v>87</v>
      </c>
      <c r="B23" s="13" t="s">
        <v>100</v>
      </c>
      <c r="C23" s="49">
        <v>1116000</v>
      </c>
      <c r="D23" s="10">
        <v>1325</v>
      </c>
      <c r="E23" s="28" t="s">
        <v>54</v>
      </c>
      <c r="F23" s="12" t="s">
        <v>32</v>
      </c>
      <c r="G23" s="36"/>
      <c r="H23" s="36"/>
      <c r="I23" s="33"/>
      <c r="J23" s="33"/>
    </row>
    <row r="24" spans="1:10" ht="61.5" customHeight="1" x14ac:dyDescent="0.25">
      <c r="A24" s="25" t="s">
        <v>88</v>
      </c>
      <c r="B24" s="13" t="s">
        <v>78</v>
      </c>
      <c r="C24" s="49">
        <v>1000000</v>
      </c>
      <c r="D24" s="10">
        <v>920</v>
      </c>
      <c r="E24" s="28" t="s">
        <v>54</v>
      </c>
      <c r="F24" s="12" t="s">
        <v>32</v>
      </c>
      <c r="G24" s="36"/>
      <c r="H24" s="36"/>
      <c r="I24" s="33"/>
      <c r="J24" s="33"/>
    </row>
    <row r="25" spans="1:10" ht="61.5" customHeight="1" x14ac:dyDescent="0.25">
      <c r="A25" s="25" t="s">
        <v>89</v>
      </c>
      <c r="B25" s="13" t="s">
        <v>99</v>
      </c>
      <c r="C25" s="49">
        <v>641000</v>
      </c>
      <c r="D25" s="10">
        <f>20+275</f>
        <v>295</v>
      </c>
      <c r="E25" s="28" t="s">
        <v>54</v>
      </c>
      <c r="F25" s="12" t="s">
        <v>32</v>
      </c>
      <c r="G25" s="36"/>
      <c r="H25" s="36"/>
      <c r="I25" s="33"/>
      <c r="J25" s="33"/>
    </row>
    <row r="26" spans="1:10" ht="61.5" customHeight="1" x14ac:dyDescent="0.25">
      <c r="A26" s="25" t="s">
        <v>90</v>
      </c>
      <c r="B26" s="13" t="s">
        <v>79</v>
      </c>
      <c r="C26" s="49">
        <v>379000</v>
      </c>
      <c r="D26" s="10">
        <v>424</v>
      </c>
      <c r="E26" s="28" t="s">
        <v>54</v>
      </c>
      <c r="F26" s="12" t="s">
        <v>32</v>
      </c>
      <c r="G26" s="36"/>
      <c r="H26" s="36"/>
      <c r="I26" s="33"/>
      <c r="J26" s="33"/>
    </row>
    <row r="27" spans="1:10" ht="61.5" customHeight="1" x14ac:dyDescent="0.25">
      <c r="A27" s="25" t="s">
        <v>91</v>
      </c>
      <c r="B27" s="13" t="s">
        <v>80</v>
      </c>
      <c r="C27" s="49">
        <v>1000000</v>
      </c>
      <c r="D27" s="10">
        <v>920</v>
      </c>
      <c r="E27" s="28" t="s">
        <v>54</v>
      </c>
      <c r="F27" s="12" t="s">
        <v>32</v>
      </c>
      <c r="G27" s="36"/>
      <c r="H27" s="36"/>
      <c r="I27" s="33"/>
      <c r="J27" s="33"/>
    </row>
    <row r="28" spans="1:10" ht="63" x14ac:dyDescent="0.25">
      <c r="A28" s="25" t="s">
        <v>92</v>
      </c>
      <c r="B28" s="13" t="s">
        <v>107</v>
      </c>
      <c r="C28" s="49">
        <v>300000</v>
      </c>
      <c r="D28" s="10">
        <v>262</v>
      </c>
      <c r="E28" s="28" t="s">
        <v>54</v>
      </c>
      <c r="F28" s="12" t="s">
        <v>32</v>
      </c>
      <c r="G28" s="69"/>
      <c r="H28" s="36"/>
      <c r="I28" s="33"/>
      <c r="J28" s="33"/>
    </row>
    <row r="29" spans="1:10" ht="61.5" customHeight="1" x14ac:dyDescent="0.25">
      <c r="A29" s="25" t="s">
        <v>93</v>
      </c>
      <c r="B29" s="70" t="s">
        <v>161</v>
      </c>
      <c r="C29" s="49">
        <v>1000000</v>
      </c>
      <c r="D29" s="10">
        <v>920</v>
      </c>
      <c r="E29" s="28" t="s">
        <v>54</v>
      </c>
      <c r="F29" s="12" t="s">
        <v>32</v>
      </c>
      <c r="G29" s="69"/>
      <c r="H29" s="36"/>
      <c r="I29" s="33"/>
      <c r="J29" s="33"/>
    </row>
    <row r="30" spans="1:10" ht="61.5" customHeight="1" x14ac:dyDescent="0.25">
      <c r="A30" s="25" t="s">
        <v>94</v>
      </c>
      <c r="B30" s="70" t="s">
        <v>114</v>
      </c>
      <c r="C30" s="49">
        <v>680000</v>
      </c>
      <c r="D30" s="10">
        <v>557</v>
      </c>
      <c r="E30" s="28" t="s">
        <v>54</v>
      </c>
      <c r="F30" s="12" t="s">
        <v>32</v>
      </c>
      <c r="G30" s="36"/>
      <c r="H30" s="36"/>
      <c r="I30" s="36"/>
      <c r="J30" s="33"/>
    </row>
    <row r="31" spans="1:10" ht="61.5" customHeight="1" x14ac:dyDescent="0.25">
      <c r="A31" s="25" t="s">
        <v>95</v>
      </c>
      <c r="B31" s="13" t="s">
        <v>77</v>
      </c>
      <c r="C31" s="49">
        <v>1450000</v>
      </c>
      <c r="D31" s="10">
        <f>904+323</f>
        <v>1227</v>
      </c>
      <c r="E31" s="28" t="s">
        <v>54</v>
      </c>
      <c r="F31" s="12" t="s">
        <v>32</v>
      </c>
      <c r="G31" s="36"/>
      <c r="H31" s="36"/>
      <c r="I31" s="33"/>
      <c r="J31" s="33"/>
    </row>
    <row r="32" spans="1:10" ht="61.5" customHeight="1" x14ac:dyDescent="0.25">
      <c r="A32" s="25" t="s">
        <v>96</v>
      </c>
      <c r="B32" s="13" t="s">
        <v>81</v>
      </c>
      <c r="C32" s="49">
        <v>700000</v>
      </c>
      <c r="D32" s="10">
        <v>1250</v>
      </c>
      <c r="E32" s="28" t="s">
        <v>54</v>
      </c>
      <c r="F32" s="12" t="s">
        <v>32</v>
      </c>
      <c r="G32" s="69"/>
      <c r="H32" s="36"/>
      <c r="I32" s="33"/>
      <c r="J32" s="33"/>
    </row>
    <row r="33" spans="1:10" ht="63" x14ac:dyDescent="0.25">
      <c r="A33" s="25" t="s">
        <v>97</v>
      </c>
      <c r="B33" s="12" t="s">
        <v>82</v>
      </c>
      <c r="C33" s="51">
        <v>980000</v>
      </c>
      <c r="D33" s="10">
        <v>910</v>
      </c>
      <c r="E33" s="28" t="s">
        <v>54</v>
      </c>
      <c r="F33" s="12" t="s">
        <v>32</v>
      </c>
      <c r="G33" s="36"/>
      <c r="H33" s="36"/>
      <c r="I33" s="33"/>
      <c r="J33" s="33"/>
    </row>
    <row r="34" spans="1:10" ht="63" x14ac:dyDescent="0.25">
      <c r="A34" s="25" t="s">
        <v>98</v>
      </c>
      <c r="B34" s="12" t="s">
        <v>103</v>
      </c>
      <c r="C34" s="51">
        <v>300000</v>
      </c>
      <c r="D34" s="10">
        <v>262</v>
      </c>
      <c r="E34" s="28" t="s">
        <v>54</v>
      </c>
      <c r="F34" s="12" t="s">
        <v>32</v>
      </c>
      <c r="G34" s="36"/>
      <c r="H34" s="36"/>
      <c r="I34" s="33"/>
      <c r="J34" s="33"/>
    </row>
    <row r="35" spans="1:10" ht="63" x14ac:dyDescent="0.25">
      <c r="A35" s="25" t="s">
        <v>101</v>
      </c>
      <c r="B35" s="13" t="s">
        <v>106</v>
      </c>
      <c r="C35" s="49">
        <v>20000</v>
      </c>
      <c r="D35" s="10" t="s">
        <v>45</v>
      </c>
      <c r="E35" s="28" t="s">
        <v>53</v>
      </c>
      <c r="F35" s="12" t="s">
        <v>32</v>
      </c>
      <c r="G35" s="36"/>
      <c r="H35" s="36"/>
      <c r="I35" s="33"/>
      <c r="J35" s="33"/>
    </row>
    <row r="36" spans="1:10" ht="63" x14ac:dyDescent="0.25">
      <c r="A36" s="25" t="s">
        <v>102</v>
      </c>
      <c r="B36" s="62" t="s">
        <v>110</v>
      </c>
      <c r="C36" s="51">
        <v>43000</v>
      </c>
      <c r="D36" s="10" t="s">
        <v>45</v>
      </c>
      <c r="E36" s="28" t="s">
        <v>53</v>
      </c>
      <c r="F36" s="12" t="s">
        <v>32</v>
      </c>
      <c r="G36" s="36"/>
      <c r="H36" s="36"/>
      <c r="I36" s="36"/>
      <c r="J36" s="33"/>
    </row>
    <row r="37" spans="1:10" ht="18.95" customHeight="1" x14ac:dyDescent="0.25">
      <c r="A37" s="26"/>
      <c r="B37" s="22" t="s">
        <v>29</v>
      </c>
      <c r="C37" s="16">
        <f>SUM(C5:C36)</f>
        <v>25745300</v>
      </c>
      <c r="D37" s="18"/>
      <c r="E37" s="9"/>
      <c r="F37" s="8"/>
      <c r="G37" s="36"/>
      <c r="H37" s="36"/>
      <c r="I37" s="33"/>
      <c r="J37" s="33"/>
    </row>
    <row r="38" spans="1:10" ht="39.950000000000003" customHeight="1" x14ac:dyDescent="0.25">
      <c r="A38" s="83" t="s">
        <v>5</v>
      </c>
      <c r="B38" s="84"/>
      <c r="C38" s="84"/>
      <c r="D38" s="84"/>
      <c r="E38" s="84"/>
      <c r="F38" s="85"/>
      <c r="G38" s="36"/>
      <c r="H38" s="36"/>
      <c r="I38" s="33"/>
      <c r="J38" s="33"/>
    </row>
    <row r="39" spans="1:10" ht="63.95" customHeight="1" x14ac:dyDescent="0.25">
      <c r="A39" s="25" t="s">
        <v>6</v>
      </c>
      <c r="B39" s="13" t="s">
        <v>135</v>
      </c>
      <c r="C39" s="71">
        <v>179000</v>
      </c>
      <c r="D39" s="2">
        <v>163</v>
      </c>
      <c r="E39" s="2" t="s">
        <v>55</v>
      </c>
      <c r="F39" s="21" t="s">
        <v>7</v>
      </c>
      <c r="H39" s="36"/>
    </row>
    <row r="40" spans="1:10" ht="63.95" customHeight="1" x14ac:dyDescent="0.25">
      <c r="A40" s="25" t="s">
        <v>8</v>
      </c>
      <c r="B40" s="13" t="s">
        <v>136</v>
      </c>
      <c r="C40" s="71">
        <v>191000</v>
      </c>
      <c r="D40" s="2">
        <v>173</v>
      </c>
      <c r="E40" s="2" t="s">
        <v>55</v>
      </c>
      <c r="F40" s="21" t="s">
        <v>7</v>
      </c>
      <c r="H40" s="36"/>
    </row>
    <row r="41" spans="1:10" ht="62.1" customHeight="1" x14ac:dyDescent="0.25">
      <c r="A41" s="25" t="s">
        <v>9</v>
      </c>
      <c r="B41" s="13" t="s">
        <v>137</v>
      </c>
      <c r="C41" s="71">
        <v>187000</v>
      </c>
      <c r="D41" s="2">
        <v>170</v>
      </c>
      <c r="E41" s="2" t="s">
        <v>55</v>
      </c>
      <c r="F41" s="21" t="s">
        <v>7</v>
      </c>
      <c r="H41" s="36"/>
    </row>
    <row r="42" spans="1:10" ht="63" x14ac:dyDescent="0.25">
      <c r="A42" s="25" t="s">
        <v>10</v>
      </c>
      <c r="B42" s="13" t="s">
        <v>138</v>
      </c>
      <c r="C42" s="71">
        <v>194000</v>
      </c>
      <c r="D42" s="2">
        <v>177</v>
      </c>
      <c r="E42" s="2" t="s">
        <v>55</v>
      </c>
      <c r="F42" s="21" t="s">
        <v>7</v>
      </c>
      <c r="H42" s="36"/>
    </row>
    <row r="43" spans="1:10" ht="63" x14ac:dyDescent="0.25">
      <c r="A43" s="25" t="s">
        <v>11</v>
      </c>
      <c r="B43" s="13" t="s">
        <v>139</v>
      </c>
      <c r="C43" s="71">
        <v>93000</v>
      </c>
      <c r="D43" s="2">
        <v>85</v>
      </c>
      <c r="E43" s="2" t="s">
        <v>55</v>
      </c>
      <c r="F43" s="21" t="s">
        <v>7</v>
      </c>
      <c r="H43" s="36"/>
    </row>
    <row r="44" spans="1:10" ht="63" x14ac:dyDescent="0.25">
      <c r="A44" s="25" t="s">
        <v>115</v>
      </c>
      <c r="B44" s="13" t="s">
        <v>140</v>
      </c>
      <c r="C44" s="17">
        <v>52000</v>
      </c>
      <c r="D44" s="2">
        <v>48</v>
      </c>
      <c r="E44" s="2" t="s">
        <v>55</v>
      </c>
      <c r="F44" s="21" t="s">
        <v>7</v>
      </c>
      <c r="H44" s="36"/>
    </row>
    <row r="45" spans="1:10" ht="63" x14ac:dyDescent="0.25">
      <c r="A45" s="25" t="s">
        <v>12</v>
      </c>
      <c r="B45" s="13" t="s">
        <v>141</v>
      </c>
      <c r="C45" s="17">
        <v>71000</v>
      </c>
      <c r="D45" s="2">
        <v>65</v>
      </c>
      <c r="E45" s="2" t="s">
        <v>55</v>
      </c>
      <c r="F45" s="21" t="s">
        <v>7</v>
      </c>
      <c r="H45" s="36"/>
    </row>
    <row r="46" spans="1:10" ht="63" x14ac:dyDescent="0.25">
      <c r="A46" s="25" t="s">
        <v>13</v>
      </c>
      <c r="B46" s="13" t="s">
        <v>142</v>
      </c>
      <c r="C46" s="17">
        <v>93000</v>
      </c>
      <c r="D46" s="2">
        <v>85</v>
      </c>
      <c r="E46" s="2" t="s">
        <v>55</v>
      </c>
      <c r="F46" s="21" t="s">
        <v>7</v>
      </c>
      <c r="H46" s="36"/>
    </row>
    <row r="47" spans="1:10" ht="63" x14ac:dyDescent="0.25">
      <c r="A47" s="25" t="s">
        <v>14</v>
      </c>
      <c r="B47" s="13" t="s">
        <v>143</v>
      </c>
      <c r="C47" s="17">
        <v>69000</v>
      </c>
      <c r="D47" s="2">
        <v>63</v>
      </c>
      <c r="E47" s="2" t="s">
        <v>55</v>
      </c>
      <c r="F47" s="21" t="s">
        <v>7</v>
      </c>
      <c r="H47" s="36"/>
    </row>
    <row r="48" spans="1:10" ht="63" x14ac:dyDescent="0.25">
      <c r="A48" s="25" t="s">
        <v>15</v>
      </c>
      <c r="B48" s="13" t="s">
        <v>144</v>
      </c>
      <c r="C48" s="17">
        <v>118000</v>
      </c>
      <c r="D48" s="2">
        <v>110</v>
      </c>
      <c r="E48" s="2" t="s">
        <v>55</v>
      </c>
      <c r="F48" s="21" t="s">
        <v>7</v>
      </c>
      <c r="H48" s="36"/>
    </row>
    <row r="49" spans="1:8" ht="63" x14ac:dyDescent="0.25">
      <c r="A49" s="25" t="s">
        <v>16</v>
      </c>
      <c r="B49" s="13" t="s">
        <v>145</v>
      </c>
      <c r="C49" s="17">
        <v>149000</v>
      </c>
      <c r="D49" s="2">
        <v>140</v>
      </c>
      <c r="E49" s="2" t="s">
        <v>55</v>
      </c>
      <c r="F49" s="21" t="s">
        <v>7</v>
      </c>
      <c r="H49" s="36"/>
    </row>
    <row r="50" spans="1:8" ht="63" x14ac:dyDescent="0.25">
      <c r="A50" s="25" t="s">
        <v>17</v>
      </c>
      <c r="B50" s="13" t="s">
        <v>146</v>
      </c>
      <c r="C50" s="17">
        <v>57000</v>
      </c>
      <c r="D50" s="2">
        <v>55</v>
      </c>
      <c r="E50" s="2" t="s">
        <v>55</v>
      </c>
      <c r="F50" s="21" t="s">
        <v>7</v>
      </c>
      <c r="H50" s="36"/>
    </row>
    <row r="51" spans="1:8" ht="63" x14ac:dyDescent="0.25">
      <c r="A51" s="25" t="s">
        <v>116</v>
      </c>
      <c r="B51" s="13" t="s">
        <v>147</v>
      </c>
      <c r="C51" s="17">
        <v>55000</v>
      </c>
      <c r="D51" s="2">
        <v>50</v>
      </c>
      <c r="E51" s="2" t="s">
        <v>55</v>
      </c>
      <c r="F51" s="21" t="s">
        <v>7</v>
      </c>
      <c r="H51" s="36"/>
    </row>
    <row r="52" spans="1:8" ht="63" x14ac:dyDescent="0.25">
      <c r="A52" s="25" t="s">
        <v>18</v>
      </c>
      <c r="B52" s="13" t="s">
        <v>148</v>
      </c>
      <c r="C52" s="17">
        <v>62000</v>
      </c>
      <c r="D52" s="2">
        <v>60</v>
      </c>
      <c r="E52" s="2" t="s">
        <v>55</v>
      </c>
      <c r="F52" s="21" t="s">
        <v>7</v>
      </c>
      <c r="H52" s="36"/>
    </row>
    <row r="53" spans="1:8" ht="63" x14ac:dyDescent="0.25">
      <c r="A53" s="25" t="s">
        <v>117</v>
      </c>
      <c r="B53" s="13" t="s">
        <v>149</v>
      </c>
      <c r="C53" s="17">
        <v>66000</v>
      </c>
      <c r="D53" s="2">
        <v>60</v>
      </c>
      <c r="E53" s="2" t="s">
        <v>55</v>
      </c>
      <c r="F53" s="21" t="s">
        <v>7</v>
      </c>
      <c r="H53" s="36"/>
    </row>
    <row r="54" spans="1:8" ht="63" x14ac:dyDescent="0.25">
      <c r="A54" s="25" t="s">
        <v>19</v>
      </c>
      <c r="B54" s="13" t="s">
        <v>150</v>
      </c>
      <c r="C54" s="17">
        <v>82000</v>
      </c>
      <c r="D54" s="2">
        <v>75</v>
      </c>
      <c r="E54" s="2" t="s">
        <v>55</v>
      </c>
      <c r="F54" s="21" t="s">
        <v>7</v>
      </c>
      <c r="H54" s="36"/>
    </row>
    <row r="55" spans="1:8" ht="63" x14ac:dyDescent="0.25">
      <c r="A55" s="25" t="s">
        <v>118</v>
      </c>
      <c r="B55" s="13" t="s">
        <v>151</v>
      </c>
      <c r="C55" s="17">
        <v>81000</v>
      </c>
      <c r="D55" s="2">
        <v>75</v>
      </c>
      <c r="E55" s="2" t="s">
        <v>55</v>
      </c>
      <c r="F55" s="21" t="s">
        <v>7</v>
      </c>
      <c r="H55" s="36"/>
    </row>
    <row r="56" spans="1:8" ht="63" x14ac:dyDescent="0.25">
      <c r="A56" s="25" t="s">
        <v>20</v>
      </c>
      <c r="B56" s="13" t="s">
        <v>152</v>
      </c>
      <c r="C56" s="17">
        <v>54000</v>
      </c>
      <c r="D56" s="2">
        <v>50</v>
      </c>
      <c r="E56" s="2" t="s">
        <v>55</v>
      </c>
      <c r="F56" s="21" t="s">
        <v>7</v>
      </c>
      <c r="H56" s="36"/>
    </row>
    <row r="57" spans="1:8" ht="63" x14ac:dyDescent="0.25">
      <c r="A57" s="25" t="s">
        <v>21</v>
      </c>
      <c r="B57" s="13" t="s">
        <v>153</v>
      </c>
      <c r="C57" s="17">
        <v>78000</v>
      </c>
      <c r="D57" s="6">
        <v>71</v>
      </c>
      <c r="E57" s="2" t="s">
        <v>55</v>
      </c>
      <c r="F57" s="21" t="s">
        <v>7</v>
      </c>
      <c r="H57" s="36"/>
    </row>
    <row r="58" spans="1:8" ht="63" x14ac:dyDescent="0.25">
      <c r="A58" s="25" t="s">
        <v>22</v>
      </c>
      <c r="B58" s="13" t="s">
        <v>27</v>
      </c>
      <c r="C58" s="17">
        <v>49000</v>
      </c>
      <c r="D58" s="6">
        <v>45</v>
      </c>
      <c r="E58" s="2" t="s">
        <v>55</v>
      </c>
      <c r="F58" s="21" t="s">
        <v>7</v>
      </c>
      <c r="H58" s="36"/>
    </row>
    <row r="59" spans="1:8" ht="63" x14ac:dyDescent="0.25">
      <c r="A59" s="25" t="s">
        <v>23</v>
      </c>
      <c r="B59" s="13" t="s">
        <v>154</v>
      </c>
      <c r="C59" s="17">
        <v>57000</v>
      </c>
      <c r="D59" s="10">
        <v>52</v>
      </c>
      <c r="E59" s="2" t="s">
        <v>55</v>
      </c>
      <c r="F59" s="21" t="s">
        <v>7</v>
      </c>
      <c r="H59" s="36"/>
    </row>
    <row r="60" spans="1:8" ht="63" x14ac:dyDescent="0.25">
      <c r="A60" s="27" t="s">
        <v>24</v>
      </c>
      <c r="B60" s="13" t="s">
        <v>155</v>
      </c>
      <c r="C60" s="17">
        <v>51000</v>
      </c>
      <c r="D60" s="10">
        <v>46</v>
      </c>
      <c r="E60" s="2" t="s">
        <v>55</v>
      </c>
      <c r="F60" s="21" t="s">
        <v>7</v>
      </c>
      <c r="H60" s="36"/>
    </row>
    <row r="61" spans="1:8" ht="63" x14ac:dyDescent="0.25">
      <c r="A61" s="27" t="s">
        <v>119</v>
      </c>
      <c r="B61" s="13" t="s">
        <v>156</v>
      </c>
      <c r="C61" s="17">
        <v>134000</v>
      </c>
      <c r="D61" s="15">
        <v>125</v>
      </c>
      <c r="E61" s="2" t="s">
        <v>55</v>
      </c>
      <c r="F61" s="21" t="s">
        <v>7</v>
      </c>
      <c r="H61" s="36"/>
    </row>
    <row r="62" spans="1:8" ht="70.5" customHeight="1" x14ac:dyDescent="0.25">
      <c r="A62" s="27" t="s">
        <v>120</v>
      </c>
      <c r="B62" s="13" t="s">
        <v>157</v>
      </c>
      <c r="C62" s="17">
        <v>89000</v>
      </c>
      <c r="D62" s="15">
        <v>81</v>
      </c>
      <c r="E62" s="2" t="s">
        <v>55</v>
      </c>
      <c r="F62" s="21" t="s">
        <v>7</v>
      </c>
      <c r="H62" s="36"/>
    </row>
    <row r="63" spans="1:8" ht="63" customHeight="1" x14ac:dyDescent="0.25">
      <c r="A63" s="27" t="s">
        <v>25</v>
      </c>
      <c r="B63" s="13" t="s">
        <v>46</v>
      </c>
      <c r="C63" s="49">
        <v>360000</v>
      </c>
      <c r="D63" s="50">
        <v>330</v>
      </c>
      <c r="E63" s="2" t="s">
        <v>55</v>
      </c>
      <c r="F63" s="13" t="s">
        <v>7</v>
      </c>
      <c r="H63" s="36"/>
    </row>
    <row r="64" spans="1:8" ht="60.75" customHeight="1" x14ac:dyDescent="0.25">
      <c r="A64" s="27" t="s">
        <v>121</v>
      </c>
      <c r="B64" s="13" t="s">
        <v>47</v>
      </c>
      <c r="C64" s="49">
        <v>270000</v>
      </c>
      <c r="D64" s="50">
        <v>250</v>
      </c>
      <c r="E64" s="2" t="s">
        <v>55</v>
      </c>
      <c r="F64" s="13" t="s">
        <v>7</v>
      </c>
      <c r="H64" s="36"/>
    </row>
    <row r="65" spans="1:8" ht="70.5" customHeight="1" x14ac:dyDescent="0.25">
      <c r="A65" s="27" t="s">
        <v>122</v>
      </c>
      <c r="B65" s="13" t="s">
        <v>48</v>
      </c>
      <c r="C65" s="49">
        <v>244000</v>
      </c>
      <c r="D65" s="50">
        <v>230</v>
      </c>
      <c r="E65" s="2" t="s">
        <v>55</v>
      </c>
      <c r="F65" s="13" t="s">
        <v>7</v>
      </c>
      <c r="H65" s="36"/>
    </row>
    <row r="66" spans="1:8" ht="51.75" customHeight="1" x14ac:dyDescent="0.25">
      <c r="A66" s="27" t="s">
        <v>123</v>
      </c>
      <c r="B66" s="13" t="s">
        <v>49</v>
      </c>
      <c r="C66" s="49">
        <v>192000</v>
      </c>
      <c r="D66" s="50">
        <v>175</v>
      </c>
      <c r="E66" s="2" t="s">
        <v>55</v>
      </c>
      <c r="F66" s="13" t="s">
        <v>7</v>
      </c>
      <c r="H66" s="36"/>
    </row>
    <row r="67" spans="1:8" ht="63.75" customHeight="1" x14ac:dyDescent="0.25">
      <c r="A67" s="27" t="s">
        <v>124</v>
      </c>
      <c r="B67" s="13" t="s">
        <v>37</v>
      </c>
      <c r="C67" s="49">
        <v>48000</v>
      </c>
      <c r="D67" s="50">
        <v>45</v>
      </c>
      <c r="E67" s="2" t="s">
        <v>55</v>
      </c>
      <c r="F67" s="13" t="s">
        <v>7</v>
      </c>
      <c r="H67" s="36"/>
    </row>
    <row r="68" spans="1:8" ht="63" x14ac:dyDescent="0.25">
      <c r="A68" s="27" t="s">
        <v>125</v>
      </c>
      <c r="B68" s="13" t="s">
        <v>41</v>
      </c>
      <c r="C68" s="49">
        <v>40000</v>
      </c>
      <c r="D68" s="50">
        <v>40</v>
      </c>
      <c r="E68" s="2" t="s">
        <v>55</v>
      </c>
      <c r="F68" s="13" t="s">
        <v>7</v>
      </c>
      <c r="H68" s="36"/>
    </row>
    <row r="69" spans="1:8" ht="63" x14ac:dyDescent="0.25">
      <c r="A69" s="27" t="s">
        <v>126</v>
      </c>
      <c r="B69" s="13" t="s">
        <v>42</v>
      </c>
      <c r="C69" s="49">
        <v>27000</v>
      </c>
      <c r="D69" s="50">
        <v>25</v>
      </c>
      <c r="E69" s="2" t="s">
        <v>55</v>
      </c>
      <c r="F69" s="13" t="s">
        <v>7</v>
      </c>
      <c r="H69" s="36"/>
    </row>
    <row r="70" spans="1:8" ht="63" x14ac:dyDescent="0.25">
      <c r="A70" s="27" t="s">
        <v>26</v>
      </c>
      <c r="B70" s="13" t="s">
        <v>50</v>
      </c>
      <c r="C70" s="49">
        <v>90000</v>
      </c>
      <c r="D70" s="50">
        <v>82</v>
      </c>
      <c r="E70" s="2" t="s">
        <v>55</v>
      </c>
      <c r="F70" s="13" t="s">
        <v>7</v>
      </c>
      <c r="H70" s="36"/>
    </row>
    <row r="71" spans="1:8" ht="63" x14ac:dyDescent="0.25">
      <c r="A71" s="27" t="s">
        <v>127</v>
      </c>
      <c r="B71" s="13" t="s">
        <v>51</v>
      </c>
      <c r="C71" s="49">
        <v>135000</v>
      </c>
      <c r="D71" s="50">
        <v>125</v>
      </c>
      <c r="E71" s="2" t="s">
        <v>55</v>
      </c>
      <c r="F71" s="13" t="s">
        <v>7</v>
      </c>
      <c r="H71" s="36"/>
    </row>
    <row r="72" spans="1:8" ht="63" x14ac:dyDescent="0.25">
      <c r="A72" s="27" t="s">
        <v>128</v>
      </c>
      <c r="B72" s="13" t="s">
        <v>52</v>
      </c>
      <c r="C72" s="49">
        <v>225000</v>
      </c>
      <c r="D72" s="50">
        <v>205</v>
      </c>
      <c r="E72" s="2" t="s">
        <v>55</v>
      </c>
      <c r="F72" s="13" t="s">
        <v>7</v>
      </c>
      <c r="H72" s="36"/>
    </row>
    <row r="73" spans="1:8" ht="63" x14ac:dyDescent="0.25">
      <c r="A73" s="27" t="s">
        <v>129</v>
      </c>
      <c r="B73" s="13" t="s">
        <v>134</v>
      </c>
      <c r="C73" s="49">
        <v>72400</v>
      </c>
      <c r="D73" s="50">
        <v>70</v>
      </c>
      <c r="E73" s="2" t="s">
        <v>55</v>
      </c>
      <c r="F73" s="13" t="s">
        <v>7</v>
      </c>
      <c r="H73" s="36"/>
    </row>
    <row r="74" spans="1:8" ht="63" x14ac:dyDescent="0.25">
      <c r="A74" s="27" t="s">
        <v>130</v>
      </c>
      <c r="B74" s="13" t="s">
        <v>158</v>
      </c>
      <c r="C74" s="73">
        <v>729000</v>
      </c>
      <c r="D74" s="74" t="s">
        <v>133</v>
      </c>
      <c r="E74" s="6" t="s">
        <v>55</v>
      </c>
      <c r="F74" s="72" t="s">
        <v>7</v>
      </c>
      <c r="H74" s="36"/>
    </row>
    <row r="75" spans="1:8" x14ac:dyDescent="0.25">
      <c r="A75" s="14"/>
      <c r="B75" s="23" t="s">
        <v>31</v>
      </c>
      <c r="C75" s="37">
        <f>SUM(C39:C74)</f>
        <v>4743400</v>
      </c>
      <c r="D75" s="19"/>
      <c r="E75" s="7"/>
      <c r="F75" s="7"/>
      <c r="H75" s="36"/>
    </row>
    <row r="76" spans="1:8" x14ac:dyDescent="0.25">
      <c r="A76" s="11"/>
      <c r="B76" s="24" t="s">
        <v>30</v>
      </c>
      <c r="C76" s="38">
        <f>C75+C37</f>
        <v>30488700</v>
      </c>
      <c r="D76" s="39"/>
      <c r="E76" s="40"/>
      <c r="F76" s="41"/>
      <c r="H76" s="36"/>
    </row>
    <row r="77" spans="1:8" x14ac:dyDescent="0.25">
      <c r="A77" s="54"/>
      <c r="B77" s="55"/>
      <c r="C77" s="56"/>
      <c r="D77" s="57"/>
      <c r="E77" s="58"/>
      <c r="F77" s="59"/>
    </row>
    <row r="78" spans="1:8" x14ac:dyDescent="0.25">
      <c r="B78" s="60" t="s">
        <v>71</v>
      </c>
      <c r="C78" s="68"/>
      <c r="D78"/>
      <c r="E78"/>
      <c r="F78" s="53" t="s">
        <v>72</v>
      </c>
      <c r="H78" s="52"/>
    </row>
    <row r="79" spans="1:8" ht="23.25" customHeight="1" x14ac:dyDescent="0.25">
      <c r="F79" s="53"/>
    </row>
    <row r="80" spans="1:8" x14ac:dyDescent="0.25">
      <c r="B80" s="75" t="s">
        <v>131</v>
      </c>
      <c r="F80" s="53" t="s">
        <v>132</v>
      </c>
      <c r="G80" s="53"/>
    </row>
    <row r="81" spans="2:6" x14ac:dyDescent="0.25">
      <c r="B81" s="75"/>
      <c r="F81" s="46"/>
    </row>
    <row r="82" spans="2:6" x14ac:dyDescent="0.25">
      <c r="B82" s="76"/>
      <c r="F82" s="46"/>
    </row>
    <row r="83" spans="2:6" x14ac:dyDescent="0.25">
      <c r="F83" s="46"/>
    </row>
    <row r="87" spans="2:6" x14ac:dyDescent="0.25">
      <c r="B87" s="47"/>
    </row>
    <row r="89" spans="2:6" x14ac:dyDescent="0.25">
      <c r="B89" s="47"/>
    </row>
  </sheetData>
  <autoFilter ref="A5:F76"/>
  <mergeCells count="4">
    <mergeCell ref="C1:F1"/>
    <mergeCell ref="A2:F2"/>
    <mergeCell ref="A4:F4"/>
    <mergeCell ref="A38:F38"/>
  </mergeCells>
  <pageMargins left="0" right="0" top="0.35433070866141736" bottom="0.27559055118110237" header="0.51181102362204722" footer="0.51181102362204722"/>
  <pageSetup paperSize="9" scale="70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H93"/>
  <sheetViews>
    <sheetView zoomScaleNormal="100" workbookViewId="0">
      <selection activeCell="H11" sqref="H11"/>
    </sheetView>
  </sheetViews>
  <sheetFormatPr defaultRowHeight="15" x14ac:dyDescent="0.25"/>
  <cols>
    <col min="1" max="1" width="6.28515625" customWidth="1"/>
    <col min="2" max="2" width="8" customWidth="1"/>
    <col min="3" max="3" width="16.28515625" customWidth="1"/>
    <col min="4" max="4" width="9.28515625" customWidth="1"/>
    <col min="5" max="5" width="11.42578125"/>
    <col min="6" max="6" width="40.42578125" style="1" customWidth="1"/>
    <col min="7" max="7" width="12.7109375" style="3" customWidth="1"/>
    <col min="8" max="8" width="17.140625" customWidth="1"/>
    <col min="9" max="9" width="18.7109375" customWidth="1"/>
    <col min="10" max="10" width="15.42578125" customWidth="1"/>
    <col min="11" max="1025" width="8.85546875" customWidth="1"/>
  </cols>
  <sheetData>
    <row r="1" spans="7:8" x14ac:dyDescent="0.25">
      <c r="G1" s="4"/>
      <c r="H1" s="5"/>
    </row>
    <row r="2" spans="7:8" x14ac:dyDescent="0.25">
      <c r="G2" s="4"/>
      <c r="H2" s="5"/>
    </row>
    <row r="3" spans="7:8" x14ac:dyDescent="0.25">
      <c r="G3" s="4"/>
      <c r="H3" s="5"/>
    </row>
    <row r="4" spans="7:8" x14ac:dyDescent="0.25">
      <c r="G4" s="4"/>
      <c r="H4" s="5"/>
    </row>
    <row r="5" spans="7:8" x14ac:dyDescent="0.25">
      <c r="G5" s="4"/>
      <c r="H5" s="5"/>
    </row>
    <row r="6" spans="7:8" x14ac:dyDescent="0.25">
      <c r="G6" s="4"/>
      <c r="H6" s="5"/>
    </row>
    <row r="7" spans="7:8" x14ac:dyDescent="0.25">
      <c r="G7" s="4"/>
      <c r="H7" s="5"/>
    </row>
    <row r="8" spans="7:8" x14ac:dyDescent="0.25">
      <c r="G8" s="4"/>
      <c r="H8" s="5"/>
    </row>
    <row r="9" spans="7:8" x14ac:dyDescent="0.25">
      <c r="G9" s="4"/>
      <c r="H9" s="5"/>
    </row>
    <row r="10" spans="7:8" ht="15.75" customHeight="1" x14ac:dyDescent="0.25">
      <c r="G10" s="4"/>
      <c r="H10" s="5"/>
    </row>
    <row r="11" spans="7:8" ht="63" customHeight="1" x14ac:dyDescent="0.25">
      <c r="G11" s="4"/>
      <c r="H11" s="5"/>
    </row>
    <row r="12" spans="7:8" ht="63" customHeight="1" x14ac:dyDescent="0.25">
      <c r="G12" s="4"/>
      <c r="H12" s="5"/>
    </row>
    <row r="13" spans="7:8" ht="63" customHeight="1" x14ac:dyDescent="0.25">
      <c r="G13" s="4"/>
      <c r="H13" s="5"/>
    </row>
    <row r="14" spans="7:8" ht="63" customHeight="1" x14ac:dyDescent="0.25">
      <c r="G14" s="4"/>
      <c r="H14" s="5"/>
    </row>
    <row r="15" spans="7:8" ht="63" customHeight="1" x14ac:dyDescent="0.25">
      <c r="G15" s="4"/>
      <c r="H15" s="5"/>
    </row>
    <row r="16" spans="7:8" ht="63" customHeight="1" x14ac:dyDescent="0.25">
      <c r="G16" s="4"/>
      <c r="H16" s="5"/>
    </row>
    <row r="17" spans="7:8" ht="78.75" customHeight="1" x14ac:dyDescent="0.25">
      <c r="G17" s="4"/>
      <c r="H17" s="5"/>
    </row>
    <row r="18" spans="7:8" ht="63" customHeight="1" x14ac:dyDescent="0.25">
      <c r="G18" s="4"/>
      <c r="H18" s="5"/>
    </row>
    <row r="19" spans="7:8" ht="63" customHeight="1" x14ac:dyDescent="0.25">
      <c r="G19" s="4"/>
      <c r="H19" s="5"/>
    </row>
    <row r="20" spans="7:8" ht="63" customHeight="1" x14ac:dyDescent="0.25">
      <c r="G20" s="4"/>
      <c r="H20" s="5"/>
    </row>
    <row r="21" spans="7:8" ht="78.75" customHeight="1" x14ac:dyDescent="0.25">
      <c r="G21" s="4"/>
      <c r="H21" s="5"/>
    </row>
    <row r="22" spans="7:8" ht="78.75" customHeight="1" x14ac:dyDescent="0.25">
      <c r="G22" s="4"/>
      <c r="H22" s="5"/>
    </row>
    <row r="23" spans="7:8" ht="94.5" customHeight="1" x14ac:dyDescent="0.25">
      <c r="G23" s="4"/>
      <c r="H23" s="5"/>
    </row>
    <row r="24" spans="7:8" ht="94.5" customHeight="1" x14ac:dyDescent="0.25">
      <c r="G24" s="4"/>
      <c r="H24" s="5"/>
    </row>
    <row r="25" spans="7:8" ht="94.5" customHeight="1" x14ac:dyDescent="0.25">
      <c r="G25" s="4"/>
      <c r="H25" s="5"/>
    </row>
    <row r="26" spans="7:8" ht="94.5" customHeight="1" x14ac:dyDescent="0.25">
      <c r="G26" s="4"/>
      <c r="H26" s="5"/>
    </row>
    <row r="27" spans="7:8" ht="63" customHeight="1" x14ac:dyDescent="0.25">
      <c r="H27" s="5"/>
    </row>
    <row r="28" spans="7:8" ht="94.5" customHeight="1" x14ac:dyDescent="0.25">
      <c r="H28" s="5"/>
    </row>
    <row r="29" spans="7:8" ht="94.5" customHeight="1" x14ac:dyDescent="0.25">
      <c r="H29" s="5"/>
    </row>
    <row r="30" spans="7:8" ht="94.5" customHeight="1" x14ac:dyDescent="0.25">
      <c r="H30" s="5"/>
    </row>
    <row r="31" spans="7:8" ht="94.5" customHeight="1" x14ac:dyDescent="0.25">
      <c r="H31" s="5"/>
    </row>
    <row r="32" spans="7:8" ht="94.5" customHeight="1" x14ac:dyDescent="0.25">
      <c r="H32" s="5"/>
    </row>
    <row r="33" spans="8:8" ht="94.5" customHeight="1" x14ac:dyDescent="0.25">
      <c r="H33" s="5"/>
    </row>
    <row r="34" spans="8:8" ht="94.5" customHeight="1" x14ac:dyDescent="0.25">
      <c r="H34" s="5"/>
    </row>
    <row r="35" spans="8:8" ht="141.75" customHeight="1" x14ac:dyDescent="0.25">
      <c r="H35" s="5"/>
    </row>
    <row r="36" spans="8:8" ht="94.5" customHeight="1" x14ac:dyDescent="0.25">
      <c r="H36" s="5"/>
    </row>
    <row r="37" spans="8:8" ht="94.5" customHeight="1" x14ac:dyDescent="0.25">
      <c r="H37" s="5"/>
    </row>
    <row r="38" spans="8:8" ht="94.5" customHeight="1" x14ac:dyDescent="0.25">
      <c r="H38" s="5"/>
    </row>
    <row r="39" spans="8:8" ht="126" customHeight="1" x14ac:dyDescent="0.25">
      <c r="H39" s="5"/>
    </row>
    <row r="40" spans="8:8" ht="94.5" customHeight="1" x14ac:dyDescent="0.25">
      <c r="H40" s="5"/>
    </row>
    <row r="41" spans="8:8" ht="94.5" customHeight="1" x14ac:dyDescent="0.25">
      <c r="H41" s="5"/>
    </row>
    <row r="42" spans="8:8" ht="78.75" customHeight="1" x14ac:dyDescent="0.25">
      <c r="H42" s="5"/>
    </row>
    <row r="43" spans="8:8" ht="63" customHeight="1" x14ac:dyDescent="0.25">
      <c r="H43" s="5"/>
    </row>
    <row r="44" spans="8:8" ht="63" customHeight="1" x14ac:dyDescent="0.25">
      <c r="H44" s="5"/>
    </row>
    <row r="45" spans="8:8" ht="94.5" customHeight="1" x14ac:dyDescent="0.25">
      <c r="H45" s="5"/>
    </row>
    <row r="46" spans="8:8" ht="94.5" customHeight="1" x14ac:dyDescent="0.25">
      <c r="H46" s="5"/>
    </row>
    <row r="47" spans="8:8" ht="94.5" customHeight="1" x14ac:dyDescent="0.25">
      <c r="H47" s="5"/>
    </row>
    <row r="48" spans="8:8" ht="78.75" customHeight="1" x14ac:dyDescent="0.25">
      <c r="H48" s="5"/>
    </row>
    <row r="49" spans="8:8" ht="78.75" customHeight="1" x14ac:dyDescent="0.25">
      <c r="H49" s="5"/>
    </row>
    <row r="50" spans="8:8" ht="63" customHeight="1" x14ac:dyDescent="0.25">
      <c r="H50" s="5"/>
    </row>
    <row r="51" spans="8:8" ht="78.75" customHeight="1" x14ac:dyDescent="0.25">
      <c r="H51" s="5"/>
    </row>
    <row r="52" spans="8:8" ht="63" customHeight="1" x14ac:dyDescent="0.25">
      <c r="H52" s="5"/>
    </row>
    <row r="53" spans="8:8" ht="78.75" customHeight="1" x14ac:dyDescent="0.25">
      <c r="H53" s="5"/>
    </row>
    <row r="54" spans="8:8" ht="63" customHeight="1" x14ac:dyDescent="0.25">
      <c r="H54" s="5"/>
    </row>
    <row r="55" spans="8:8" ht="78.75" customHeight="1" x14ac:dyDescent="0.25">
      <c r="H55" s="5"/>
    </row>
    <row r="56" spans="8:8" ht="94.5" customHeight="1" x14ac:dyDescent="0.25">
      <c r="H56" s="5"/>
    </row>
    <row r="57" spans="8:8" ht="78.75" customHeight="1" x14ac:dyDescent="0.25">
      <c r="H57" s="5"/>
    </row>
    <row r="58" spans="8:8" ht="110.25" customHeight="1" x14ac:dyDescent="0.25">
      <c r="H58" s="5"/>
    </row>
    <row r="59" spans="8:8" ht="94.5" customHeight="1" x14ac:dyDescent="0.25">
      <c r="H59" s="5"/>
    </row>
    <row r="60" spans="8:8" ht="110.25" customHeight="1" x14ac:dyDescent="0.25">
      <c r="H60" s="5"/>
    </row>
    <row r="61" spans="8:8" ht="110.25" customHeight="1" x14ac:dyDescent="0.25">
      <c r="H61" s="5"/>
    </row>
    <row r="62" spans="8:8" ht="94.5" customHeight="1" x14ac:dyDescent="0.25">
      <c r="H62" s="5"/>
    </row>
    <row r="63" spans="8:8" ht="110.25" customHeight="1" x14ac:dyDescent="0.25">
      <c r="H63" s="5"/>
    </row>
    <row r="64" spans="8:8" ht="94.5" customHeight="1" x14ac:dyDescent="0.25">
      <c r="H64" s="5"/>
    </row>
    <row r="65" spans="8:8" ht="94.5" customHeight="1" x14ac:dyDescent="0.25">
      <c r="H65" s="5"/>
    </row>
    <row r="66" spans="8:8" ht="110.25" customHeight="1" x14ac:dyDescent="0.25">
      <c r="H66" s="5"/>
    </row>
    <row r="67" spans="8:8" ht="94.5" customHeight="1" x14ac:dyDescent="0.25">
      <c r="H67" s="5"/>
    </row>
    <row r="68" spans="8:8" ht="94.5" customHeight="1" x14ac:dyDescent="0.25">
      <c r="H68" s="5"/>
    </row>
    <row r="69" spans="8:8" ht="94.5" customHeight="1" x14ac:dyDescent="0.25">
      <c r="H69" s="5"/>
    </row>
    <row r="70" spans="8:8" ht="110.25" customHeight="1" x14ac:dyDescent="0.25">
      <c r="H70" s="5"/>
    </row>
    <row r="71" spans="8:8" ht="78.75" customHeight="1" x14ac:dyDescent="0.25">
      <c r="H71" s="5"/>
    </row>
    <row r="72" spans="8:8" ht="78.75" customHeight="1" x14ac:dyDescent="0.25">
      <c r="H72" s="5"/>
    </row>
    <row r="73" spans="8:8" ht="78.75" customHeight="1" x14ac:dyDescent="0.25">
      <c r="H73" s="5"/>
    </row>
    <row r="74" spans="8:8" ht="78.75" customHeight="1" x14ac:dyDescent="0.25">
      <c r="H74" s="5"/>
    </row>
    <row r="75" spans="8:8" ht="110.25" customHeight="1" x14ac:dyDescent="0.25">
      <c r="H75" s="5"/>
    </row>
    <row r="76" spans="8:8" ht="94.5" customHeight="1" x14ac:dyDescent="0.25">
      <c r="H76" s="5"/>
    </row>
    <row r="77" spans="8:8" ht="110.25" customHeight="1" x14ac:dyDescent="0.25">
      <c r="H77" s="5"/>
    </row>
    <row r="78" spans="8:8" ht="110.25" customHeight="1" x14ac:dyDescent="0.25">
      <c r="H78" s="5"/>
    </row>
    <row r="79" spans="8:8" ht="94.5" customHeight="1" x14ac:dyDescent="0.25">
      <c r="H79" s="5"/>
    </row>
    <row r="80" spans="8:8" ht="94.5" customHeight="1" x14ac:dyDescent="0.25">
      <c r="H80" s="5"/>
    </row>
    <row r="81" spans="8:8" ht="110.25" customHeight="1" x14ac:dyDescent="0.25">
      <c r="H81" s="5"/>
    </row>
    <row r="82" spans="8:8" ht="94.5" customHeight="1" x14ac:dyDescent="0.25">
      <c r="H82" s="5"/>
    </row>
    <row r="83" spans="8:8" ht="110.25" customHeight="1" x14ac:dyDescent="0.25">
      <c r="H83" s="5"/>
    </row>
    <row r="84" spans="8:8" ht="110.25" customHeight="1" x14ac:dyDescent="0.25">
      <c r="H84" s="5"/>
    </row>
    <row r="85" spans="8:8" ht="94.5" customHeight="1" x14ac:dyDescent="0.25">
      <c r="H85" s="5"/>
    </row>
    <row r="86" spans="8:8" ht="110.25" customHeight="1" x14ac:dyDescent="0.25">
      <c r="H86" s="5"/>
    </row>
    <row r="87" spans="8:8" ht="110.25" customHeight="1" x14ac:dyDescent="0.25">
      <c r="H87" s="5"/>
    </row>
    <row r="88" spans="8:8" ht="94.5" customHeight="1" x14ac:dyDescent="0.25">
      <c r="H88" s="5"/>
    </row>
    <row r="89" spans="8:8" ht="110.25" customHeight="1" x14ac:dyDescent="0.25">
      <c r="H89" s="5"/>
    </row>
    <row r="90" spans="8:8" ht="94.5" customHeight="1" x14ac:dyDescent="0.25">
      <c r="H90" s="5"/>
    </row>
    <row r="91" spans="8:8" ht="110.25" customHeight="1" x14ac:dyDescent="0.25">
      <c r="H91" s="5"/>
    </row>
    <row r="92" spans="8:8" ht="94.5" customHeight="1" x14ac:dyDescent="0.25">
      <c r="H92" s="5"/>
    </row>
    <row r="93" spans="8:8" ht="78.75" customHeight="1" x14ac:dyDescent="0.25">
      <c r="H93" s="5"/>
    </row>
  </sheetData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5" sqref="G15"/>
    </sheetView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Аркуш1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user22</cp:lastModifiedBy>
  <cp:revision>2</cp:revision>
  <cp:lastPrinted>2021-12-13T12:30:49Z</cp:lastPrinted>
  <dcterms:created xsi:type="dcterms:W3CDTF">2019-11-25T11:09:02Z</dcterms:created>
  <dcterms:modified xsi:type="dcterms:W3CDTF">2021-12-21T13:12:07Z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