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17370" windowHeight="10500" activeTab="2"/>
  </bookViews>
  <sheets>
    <sheet name="п 1-пп 5.1" sheetId="5" r:id="rId1"/>
    <sheet name="пп 5.2" sheetId="1" r:id="rId2"/>
    <sheet name="пп 5.3" sheetId="6" r:id="rId3"/>
    <sheet name="пп 5.4" sheetId="7" r:id="rId4"/>
    <sheet name="пп 5.4.1" sheetId="8" r:id="rId5"/>
    <sheet name="пп 5.5" sheetId="10" r:id="rId6"/>
    <sheet name="пп 5.6-6" sheetId="3" r:id="rId7"/>
  </sheets>
  <definedNames>
    <definedName name="_xlnm.Print_Area" localSheetId="0">'п 1-пп 5.1'!$A$1:$U$55</definedName>
    <definedName name="_xlnm.Print_Area" localSheetId="1">'пп 5.2'!$A$1:$F$23</definedName>
    <definedName name="_xlnm.Print_Area" localSheetId="2">'пп 5.3'!$A$1:$T$135</definedName>
    <definedName name="_xlnm.Print_Area" localSheetId="3">'пп 5.4'!$A$2:$U$32</definedName>
    <definedName name="_xlnm.Print_Area" localSheetId="4">'пп 5.4.1'!$A$1:$T$174</definedName>
    <definedName name="_xlnm.Print_Area" localSheetId="5">'пп 5.5'!$A$1:$T$25</definedName>
    <definedName name="_xlnm.Print_Area" localSheetId="6">'пп 5.6-6'!$A$1:$D$25</definedName>
  </definedNames>
  <calcPr calcId="114210"/>
</workbook>
</file>

<file path=xl/calcChain.xml><?xml version="1.0" encoding="utf-8"?>
<calcChain xmlns="http://schemas.openxmlformats.org/spreadsheetml/2006/main">
  <c r="R103" i="8"/>
  <c r="R37"/>
  <c r="R38"/>
  <c r="R36"/>
  <c r="R12"/>
  <c r="R13"/>
  <c r="R14"/>
  <c r="R15"/>
  <c r="R16"/>
  <c r="R17"/>
  <c r="R18"/>
  <c r="R19"/>
  <c r="R20"/>
  <c r="R21"/>
  <c r="R22"/>
  <c r="R23"/>
  <c r="R24"/>
  <c r="R25"/>
  <c r="R26"/>
  <c r="R27"/>
  <c r="R28"/>
  <c r="R29"/>
  <c r="R30"/>
  <c r="R11"/>
  <c r="R66"/>
  <c r="R58"/>
  <c r="R47"/>
  <c r="I31" i="7"/>
  <c r="R126" i="6"/>
  <c r="R122"/>
  <c r="R123"/>
  <c r="R114"/>
  <c r="R113"/>
  <c r="R21"/>
  <c r="K7" i="7"/>
  <c r="Q7"/>
  <c r="T7"/>
  <c r="K8"/>
  <c r="Q8"/>
  <c r="T8"/>
  <c r="T31"/>
  <c r="R7"/>
  <c r="R31"/>
  <c r="S7"/>
  <c r="S8"/>
  <c r="S31"/>
  <c r="Q9"/>
  <c r="Q31"/>
  <c r="P31"/>
  <c r="J31"/>
  <c r="R120" i="6"/>
  <c r="R124"/>
  <c r="R127"/>
  <c r="R115"/>
  <c r="P51" i="5"/>
  <c r="J51"/>
  <c r="R47" i="6"/>
  <c r="R18"/>
  <c r="R19"/>
  <c r="R20"/>
  <c r="R22"/>
  <c r="R14"/>
  <c r="R15"/>
  <c r="R16"/>
  <c r="R17"/>
  <c r="R38"/>
  <c r="R12"/>
  <c r="R13"/>
  <c r="O31" i="7"/>
  <c r="O51" i="5"/>
  <c r="I51"/>
  <c r="T18" i="10"/>
  <c r="Q18"/>
  <c r="K18"/>
  <c r="H18"/>
  <c r="T17"/>
  <c r="Q17"/>
  <c r="K17"/>
  <c r="H17"/>
  <c r="T16"/>
  <c r="Q16"/>
  <c r="K16"/>
  <c r="H16"/>
  <c r="T14"/>
  <c r="Q14"/>
  <c r="K14"/>
  <c r="H14"/>
  <c r="T22"/>
  <c r="Q22"/>
  <c r="K22"/>
  <c r="H22"/>
  <c r="T21"/>
  <c r="Q21"/>
  <c r="K21"/>
  <c r="H21"/>
  <c r="T20"/>
  <c r="Q20"/>
  <c r="K20"/>
  <c r="H20"/>
  <c r="T12"/>
  <c r="Q12"/>
  <c r="K12"/>
  <c r="H12"/>
  <c r="T11"/>
  <c r="Q11"/>
  <c r="K11"/>
  <c r="H11"/>
  <c r="T10"/>
  <c r="Q10"/>
  <c r="K10"/>
  <c r="H10"/>
  <c r="T8"/>
  <c r="Q8"/>
  <c r="K8"/>
  <c r="H8"/>
  <c r="T7"/>
  <c r="Q7"/>
  <c r="K7"/>
  <c r="H7"/>
  <c r="R167" i="8"/>
  <c r="R166"/>
  <c r="R165"/>
  <c r="R164"/>
  <c r="R160"/>
  <c r="R159"/>
  <c r="R158"/>
  <c r="R157"/>
  <c r="R156"/>
  <c r="R155"/>
  <c r="R154"/>
  <c r="R153"/>
  <c r="R152"/>
  <c r="R147"/>
  <c r="R146"/>
  <c r="R145"/>
  <c r="R144"/>
  <c r="R143"/>
  <c r="R142"/>
  <c r="R137"/>
  <c r="R136"/>
  <c r="N136"/>
  <c r="R135"/>
  <c r="N135"/>
  <c r="R134"/>
  <c r="R133"/>
  <c r="N133"/>
  <c r="R132"/>
  <c r="N132"/>
  <c r="R131"/>
  <c r="N131"/>
  <c r="R130"/>
  <c r="N130"/>
  <c r="R129"/>
  <c r="R128"/>
  <c r="R127"/>
  <c r="R121"/>
  <c r="R98"/>
  <c r="R97"/>
  <c r="R96"/>
  <c r="R95"/>
  <c r="R94"/>
  <c r="R93"/>
  <c r="R91"/>
  <c r="R85"/>
  <c r="R84"/>
  <c r="R83"/>
  <c r="R81"/>
  <c r="R75"/>
  <c r="R74"/>
  <c r="N74"/>
  <c r="R73"/>
  <c r="N73"/>
  <c r="R72"/>
  <c r="R71"/>
  <c r="N71"/>
  <c r="R70"/>
  <c r="N70"/>
  <c r="R69"/>
  <c r="N69"/>
  <c r="R68"/>
  <c r="N68"/>
  <c r="R59"/>
  <c r="R53"/>
  <c r="R52"/>
  <c r="R51"/>
  <c r="R50"/>
  <c r="R49"/>
  <c r="R48"/>
  <c r="R41"/>
  <c r="R40"/>
  <c r="R39"/>
  <c r="N29"/>
  <c r="N28"/>
  <c r="N26"/>
  <c r="N25"/>
  <c r="N24"/>
  <c r="N23"/>
  <c r="R13" i="7"/>
  <c r="S13"/>
  <c r="R14"/>
  <c r="S14"/>
  <c r="R15"/>
  <c r="S15"/>
  <c r="R16"/>
  <c r="S16"/>
  <c r="R17"/>
  <c r="S17"/>
  <c r="R18"/>
  <c r="S18"/>
  <c r="R19"/>
  <c r="S19"/>
  <c r="R20"/>
  <c r="S20"/>
  <c r="R21"/>
  <c r="S21"/>
  <c r="R22"/>
  <c r="S22"/>
  <c r="R23"/>
  <c r="S23"/>
  <c r="R24"/>
  <c r="S24"/>
  <c r="R25"/>
  <c r="S25"/>
  <c r="R26"/>
  <c r="S26"/>
  <c r="R27"/>
  <c r="S27"/>
  <c r="R28"/>
  <c r="S28"/>
  <c r="R29"/>
  <c r="S29"/>
  <c r="R30"/>
  <c r="S30"/>
  <c r="N31"/>
  <c r="K31"/>
  <c r="Q30"/>
  <c r="N30"/>
  <c r="K30"/>
  <c r="T30"/>
  <c r="Q29"/>
  <c r="N29"/>
  <c r="K29"/>
  <c r="T29"/>
  <c r="Q28"/>
  <c r="N28"/>
  <c r="K28"/>
  <c r="T28"/>
  <c r="Q27"/>
  <c r="N27"/>
  <c r="K27"/>
  <c r="T27"/>
  <c r="Q26"/>
  <c r="N26"/>
  <c r="K26"/>
  <c r="T26"/>
  <c r="Q25"/>
  <c r="N25"/>
  <c r="K25"/>
  <c r="T25"/>
  <c r="Q24"/>
  <c r="N24"/>
  <c r="K24"/>
  <c r="T24"/>
  <c r="Q23"/>
  <c r="N23"/>
  <c r="K23"/>
  <c r="T23"/>
  <c r="Q22"/>
  <c r="N22"/>
  <c r="K22"/>
  <c r="T22"/>
  <c r="Q21"/>
  <c r="N21"/>
  <c r="K21"/>
  <c r="T21"/>
  <c r="Q20"/>
  <c r="N20"/>
  <c r="K20"/>
  <c r="T20"/>
  <c r="Q19"/>
  <c r="N19"/>
  <c r="K19"/>
  <c r="T19"/>
  <c r="Q18"/>
  <c r="N18"/>
  <c r="K18"/>
  <c r="T18"/>
  <c r="Q17"/>
  <c r="N17"/>
  <c r="K17"/>
  <c r="T17"/>
  <c r="Q16"/>
  <c r="N16"/>
  <c r="K16"/>
  <c r="T16"/>
  <c r="Q15"/>
  <c r="N15"/>
  <c r="K15"/>
  <c r="T15"/>
  <c r="Q14"/>
  <c r="N14"/>
  <c r="K14"/>
  <c r="T14"/>
  <c r="Q13"/>
  <c r="N13"/>
  <c r="K13"/>
  <c r="T13"/>
  <c r="N9"/>
  <c r="N8"/>
  <c r="N7"/>
  <c r="N6"/>
  <c r="S32" i="5"/>
  <c r="R32"/>
  <c r="T32"/>
  <c r="Q32"/>
  <c r="N32"/>
  <c r="K32"/>
  <c r="S27"/>
  <c r="R27"/>
  <c r="T27"/>
  <c r="Q27"/>
  <c r="N27"/>
  <c r="K27"/>
  <c r="R106" i="6"/>
  <c r="R104"/>
  <c r="R99"/>
  <c r="R98"/>
  <c r="R97"/>
  <c r="R96"/>
  <c r="R95"/>
  <c r="R94"/>
  <c r="R92"/>
  <c r="R86"/>
  <c r="R85"/>
  <c r="R84"/>
  <c r="R82"/>
  <c r="R76"/>
  <c r="R75"/>
  <c r="N75"/>
  <c r="R74"/>
  <c r="N74"/>
  <c r="R73"/>
  <c r="R72"/>
  <c r="N72"/>
  <c r="R71"/>
  <c r="N71"/>
  <c r="R70"/>
  <c r="N70"/>
  <c r="R69"/>
  <c r="N69"/>
  <c r="R67"/>
  <c r="R59"/>
  <c r="R58"/>
  <c r="R53"/>
  <c r="R52"/>
  <c r="R51"/>
  <c r="R50"/>
  <c r="R49"/>
  <c r="R48"/>
  <c r="R41"/>
  <c r="R40"/>
  <c r="R39"/>
  <c r="R36"/>
  <c r="R30"/>
  <c r="R29"/>
  <c r="N29"/>
  <c r="R28"/>
  <c r="N28"/>
  <c r="R27"/>
  <c r="R26"/>
  <c r="N26"/>
  <c r="R25"/>
  <c r="N25"/>
  <c r="R24"/>
  <c r="N24"/>
  <c r="R23"/>
  <c r="N23"/>
  <c r="R11"/>
  <c r="S51" i="5"/>
  <c r="R51"/>
  <c r="Q51"/>
  <c r="N51"/>
  <c r="K51"/>
  <c r="S50"/>
  <c r="R50"/>
  <c r="Q50"/>
  <c r="N50"/>
  <c r="K50"/>
  <c r="S49"/>
  <c r="R49"/>
  <c r="Q49"/>
  <c r="N49"/>
  <c r="K49"/>
  <c r="S48"/>
  <c r="R48"/>
  <c r="Q48"/>
  <c r="N48"/>
  <c r="K48"/>
  <c r="S47"/>
  <c r="R47"/>
  <c r="Q47"/>
  <c r="N47"/>
  <c r="K47"/>
  <c r="S46"/>
  <c r="R46"/>
  <c r="Q46"/>
  <c r="N46"/>
  <c r="K46"/>
  <c r="S45"/>
  <c r="R45"/>
  <c r="Q45"/>
  <c r="N45"/>
  <c r="K45"/>
  <c r="S44"/>
  <c r="R44"/>
  <c r="Q44"/>
  <c r="N44"/>
  <c r="K44"/>
  <c r="S43"/>
  <c r="R43"/>
  <c r="Q43"/>
  <c r="N43"/>
  <c r="K43"/>
  <c r="S42"/>
  <c r="R42"/>
  <c r="Q42"/>
  <c r="N42"/>
  <c r="K42"/>
  <c r="S41"/>
  <c r="R41"/>
  <c r="Q41"/>
  <c r="N41"/>
  <c r="K41"/>
  <c r="S40"/>
  <c r="R40"/>
  <c r="Q40"/>
  <c r="N40"/>
  <c r="K40"/>
  <c r="S39"/>
  <c r="R39"/>
  <c r="Q39"/>
  <c r="N39"/>
  <c r="K39"/>
  <c r="S38"/>
  <c r="R38"/>
  <c r="Q38"/>
  <c r="N38"/>
  <c r="K38"/>
  <c r="S37"/>
  <c r="R37"/>
  <c r="Q37"/>
  <c r="N37"/>
  <c r="K37"/>
  <c r="S36"/>
  <c r="R36"/>
  <c r="Q36"/>
  <c r="N36"/>
  <c r="K36"/>
  <c r="S35"/>
  <c r="R35"/>
  <c r="Q35"/>
  <c r="N35"/>
  <c r="K35"/>
  <c r="S34"/>
  <c r="R34"/>
  <c r="T34"/>
  <c r="Q34"/>
  <c r="N34"/>
  <c r="K34"/>
  <c r="S33"/>
  <c r="R33"/>
  <c r="Q33"/>
  <c r="N33"/>
  <c r="K33"/>
  <c r="S31"/>
  <c r="R31"/>
  <c r="T31"/>
  <c r="Q31"/>
  <c r="N31"/>
  <c r="K31"/>
  <c r="S30"/>
  <c r="R30"/>
  <c r="Q30"/>
  <c r="N30"/>
  <c r="K30"/>
  <c r="S29"/>
  <c r="R29"/>
  <c r="Q29"/>
  <c r="N29"/>
  <c r="K29"/>
  <c r="S28"/>
  <c r="R28"/>
  <c r="Q28"/>
  <c r="N28"/>
  <c r="K28"/>
  <c r="S26"/>
  <c r="R26"/>
  <c r="T26"/>
  <c r="Q26"/>
  <c r="N26"/>
  <c r="K26"/>
  <c r="F12" i="1"/>
  <c r="F13"/>
  <c r="F14"/>
  <c r="F15"/>
  <c r="F16"/>
  <c r="F11"/>
  <c r="T36" i="5"/>
  <c r="T44"/>
  <c r="T48"/>
  <c r="T51"/>
  <c r="T50"/>
  <c r="T28"/>
  <c r="T30"/>
  <c r="T33"/>
  <c r="T43"/>
  <c r="T47"/>
  <c r="T49"/>
  <c r="T29"/>
  <c r="T42"/>
  <c r="T35"/>
  <c r="T37"/>
  <c r="T39"/>
  <c r="T46"/>
  <c r="T45"/>
  <c r="T38"/>
  <c r="T40"/>
  <c r="T41"/>
</calcChain>
</file>

<file path=xl/sharedStrings.xml><?xml version="1.0" encoding="utf-8"?>
<sst xmlns="http://schemas.openxmlformats.org/spreadsheetml/2006/main" count="570" uniqueCount="226">
  <si>
    <t>Додаток</t>
  </si>
  <si>
    <t>ОЦІНКА ЕФЕКТИВНОСТІ БЮДЖЕТНОЇ ПРОГРАМИ</t>
  </si>
  <si>
    <t>5. Оцінка ефективності бюджетної програми за критеріями:</t>
  </si>
  <si>
    <t>N з/п </t>
  </si>
  <si>
    <t>Показники </t>
  </si>
  <si>
    <t>План з урахуванням змін </t>
  </si>
  <si>
    <t>Виконано </t>
  </si>
  <si>
    <t>Відхилення </t>
  </si>
  <si>
    <t>1. </t>
  </si>
  <si>
    <t>  </t>
  </si>
  <si>
    <t>1.1 </t>
  </si>
  <si>
    <t>1.2 </t>
  </si>
  <si>
    <t>(тис. грн.) </t>
  </si>
  <si>
    <t>Залишок на початок року </t>
  </si>
  <si>
    <t>х </t>
  </si>
  <si>
    <t>в т. ч.  </t>
  </si>
  <si>
    <t>власних надходжень  </t>
  </si>
  <si>
    <t>інших надходжень </t>
  </si>
  <si>
    <t>2. </t>
  </si>
  <si>
    <t>Надходження </t>
  </si>
  <si>
    <t>2.1 </t>
  </si>
  <si>
    <t>власні надходження </t>
  </si>
  <si>
    <t>2.2 </t>
  </si>
  <si>
    <t>надходження позик </t>
  </si>
  <si>
    <t>2.3 </t>
  </si>
  <si>
    <t>повернення кредитів  </t>
  </si>
  <si>
    <t>2.4 </t>
  </si>
  <si>
    <t>інші надходження </t>
  </si>
  <si>
    <t>3. </t>
  </si>
  <si>
    <t>Залишок на кінець року </t>
  </si>
  <si>
    <t>3.1 </t>
  </si>
  <si>
    <t>3.2 </t>
  </si>
  <si>
    <t>5.5 "Виконання інвестиційних (проектів) програм":</t>
  </si>
  <si>
    <t>Код</t>
  </si>
  <si>
    <t>Показники</t>
  </si>
  <si>
    <t>Відхилення</t>
  </si>
  <si>
    <t>1.</t>
  </si>
  <si>
    <t>х</t>
  </si>
  <si>
    <t>2.</t>
  </si>
  <si>
    <t>5.6 "Наявність фінансових порушень за результатами контрольних заходів":</t>
  </si>
  <si>
    <t>5.7 "Стан фінансової дисципліни":</t>
  </si>
  <si>
    <t>6. Узагальнений висновок щодо:</t>
  </si>
  <si>
    <t xml:space="preserve">актуальності бюджетної програми </t>
  </si>
  <si>
    <t>ефективності бюджетної програми</t>
  </si>
  <si>
    <t>Підпрограма</t>
  </si>
  <si>
    <t>5.3 "Виконання результативних показників бюджетної програми за підпрограмами та завданнями":</t>
  </si>
  <si>
    <t>Завдання 1</t>
  </si>
  <si>
    <t>Підпрограма 2</t>
  </si>
  <si>
    <t>Підпрограма 1</t>
  </si>
  <si>
    <t xml:space="preserve">5.1 "Виконання  бюджетної програми по видатках  - всього, за підпрограмами ( в разі наявності) та завданнями": </t>
  </si>
  <si>
    <t>Підпрограма 3</t>
  </si>
  <si>
    <t>…</t>
  </si>
  <si>
    <t>до Методичних рекомендацій щодо здійснення оцінки ефективності бюджетних програм  (уточнений для  місцевого бюджету)</t>
  </si>
  <si>
    <t>№ з/п</t>
  </si>
  <si>
    <t xml:space="preserve">КПКВК </t>
  </si>
  <si>
    <t>Одиниця виміру</t>
  </si>
  <si>
    <t>Джерело інформації</t>
  </si>
  <si>
    <t xml:space="preserve">Затверджено паспортом бюджетної програми на звітний період </t>
  </si>
  <si>
    <t>Рік</t>
  </si>
  <si>
    <t>затрат</t>
  </si>
  <si>
    <t>показник</t>
  </si>
  <si>
    <t>продукту</t>
  </si>
  <si>
    <r>
      <t xml:space="preserve">Видатки на оплату праці, у тому числі лікарів: </t>
    </r>
    <r>
      <rPr>
        <sz val="14"/>
        <rFont val="Times New Roman"/>
        <family val="1"/>
        <charset val="204"/>
      </rPr>
      <t>Виконано за звітний період менше, у зв"язку із наявністю вакантних посад.</t>
    </r>
  </si>
  <si>
    <t>ефективності</t>
  </si>
  <si>
    <t>якості</t>
  </si>
  <si>
    <t xml:space="preserve">КФКВК </t>
  </si>
  <si>
    <t>Касові видатки (надані кредити) за звітний період</t>
  </si>
  <si>
    <t>Пояснення щодо причин відхилення</t>
  </si>
  <si>
    <t>загальний        фонд</t>
  </si>
  <si>
    <t>спеціальний          фонд</t>
  </si>
  <si>
    <t>разом</t>
  </si>
  <si>
    <t>загальний фонд</t>
  </si>
  <si>
    <t>спеціальний фонд</t>
  </si>
  <si>
    <t>загальний              фонд</t>
  </si>
  <si>
    <t>Завдання</t>
  </si>
  <si>
    <t>Усього</t>
  </si>
  <si>
    <t>(КПКВК МБ)</t>
  </si>
  <si>
    <t>(найменування головного розпорядника)</t>
  </si>
  <si>
    <t>(найменування відповідального виконавця)</t>
  </si>
  <si>
    <t>3.</t>
  </si>
  <si>
    <r>
      <t>(КФКВК)</t>
    </r>
    <r>
      <rPr>
        <vertAlign val="superscript"/>
        <sz val="14"/>
        <rFont val="Times New Roman"/>
        <family val="1"/>
        <charset val="204"/>
      </rPr>
      <t>1</t>
    </r>
  </si>
  <si>
    <t>(найменування бюджетної програми)</t>
  </si>
  <si>
    <t>___________________________________________________________________________________________________________________________________________________________________________</t>
  </si>
  <si>
    <t xml:space="preserve">Виконано за звітний період </t>
  </si>
  <si>
    <t>Касові видатки (надані кредити) за попередній рік</t>
  </si>
  <si>
    <t>Касові видатки (надані кредити) за звітний рік</t>
  </si>
  <si>
    <t>Відхилення виконання (у відсотках)</t>
  </si>
  <si>
    <t>5.4 "Виконання показників бюджетної програми по видатках  порівняно із показниками попереднього року": </t>
  </si>
  <si>
    <t>Виконано за попередній рік</t>
  </si>
  <si>
    <t>Виконано за звітний рік</t>
  </si>
  <si>
    <t>Відхилення                           (у відсотках)</t>
  </si>
  <si>
    <t>Пояснення щодо збільшення (зменшення) обсягів проведених видатків (наданих кредитів)  -всього; за підпрограмами (в разі їх наявності) та завданнями порівняно із аналогічними показниками попереднього року, а також  пояснення щодо змін у структурі  підпрограм та завдань  </t>
  </si>
  <si>
    <t xml:space="preserve">Пояснення щодо динаміки досягнутих результативних показників в порівнянні з аналогічними показниками попереднього року </t>
  </si>
  <si>
    <t xml:space="preserve">Підпрограма / завдання бюджетної програми </t>
  </si>
  <si>
    <t>Усього по програмі</t>
  </si>
  <si>
    <t>(тис.грн)</t>
  </si>
  <si>
    <t>Найменування джерел надходжень</t>
  </si>
  <si>
    <t>Касові видатки станом на 01 січня звітного періоду</t>
  </si>
  <si>
    <t>План видатків звітного періоду</t>
  </si>
  <si>
    <t>Касові видатки за звітний період</t>
  </si>
  <si>
    <t xml:space="preserve">Прогноз видатків до кінця реалізації інвестиційного проекту </t>
  </si>
  <si>
    <t>Інвестиційний проект 1</t>
  </si>
  <si>
    <t>Надходження із бюджету</t>
  </si>
  <si>
    <t>Інші джерела фінансування (за видами)</t>
  </si>
  <si>
    <t>Пояснення щодо причин розбіжностей між фактичними надходженнями і тими, що затверджені паспортом бюджетної програми</t>
  </si>
  <si>
    <t>Інвестиційний проект 2</t>
  </si>
  <si>
    <t>Інвестиційний проект 3</t>
  </si>
  <si>
    <t>Пояснення щодо причин відхилення касових видатків на виконання інвестиційного проекту від планового показника</t>
  </si>
  <si>
    <t>Пояснення щодо причин відхилення касових видатків від планового показника  по бюджетній програмі</t>
  </si>
  <si>
    <t>Пояснення щодо причин  відхилення  фактичних надходжень від касових видатків по бюджетній програмі</t>
  </si>
  <si>
    <t>5.4.1  "Виконання результативних показників бюджетної програми за підпрограмами та завданнями порівняно із показниками попереднього року": </t>
  </si>
  <si>
    <t>Вик.</t>
  </si>
  <si>
    <t xml:space="preserve">5.2 "Виконання  бюджетної програми за джерелами надходжень спеціального фонду": </t>
  </si>
  <si>
    <t xml:space="preserve">Відділ культури,національностей та культури виконавчого комітету Обухівської міської ради </t>
  </si>
  <si>
    <t>Од.</t>
  </si>
  <si>
    <t>Грн.</t>
  </si>
  <si>
    <t>%</t>
  </si>
  <si>
    <t>_Порушення фінансової дисципліни відсутні.Кредиторська та дебіторська заборгованість відсутня_____________________________________________________________________________________</t>
  </si>
  <si>
    <t>корисності бюджетної програми       Впровадження програми надали можливість в повній мірі забеспечити реалізацію функцій та завдань,покладених на</t>
  </si>
  <si>
    <t>Головний бухгалтер                                                                                       Н.В.Мущинська</t>
  </si>
  <si>
    <t>У ході реалізації програми всі потреби задоволені,програма залишається актуальною для подальшої ії реалізації</t>
  </si>
  <si>
    <t>Штатний розпис на 01.01. 2017 р.</t>
  </si>
  <si>
    <t>Середнє число окладів (ставок) обслуговуючого та технічного персоналу</t>
  </si>
  <si>
    <t>Завдання по забезпеченню утримання установи та по придбанню обладнання виконано у повному обсязі.</t>
  </si>
  <si>
    <t xml:space="preserve">   Вчасно затверджений паспорт бюджетної програми та дотримано порядок використання бюджетних коштів </t>
  </si>
  <si>
    <t>_довгострокових наслідків бюджетної програми_____________________________________________________________________________________</t>
  </si>
  <si>
    <t>фінансового забезпечення</t>
  </si>
  <si>
    <t>Відділ культури,національностей та релігій виконавчого комітету Обухівської міської ради,а також на належному рівні вирішіти питання</t>
  </si>
  <si>
    <t>4. Мета бюджетної програми:Надання послуг з організації культурного дозвілля населення</t>
  </si>
  <si>
    <t>Завдання 2…Придбання предметів довгострокового користування</t>
  </si>
  <si>
    <t>Завдання 2 ……Придбання предметів довгострокового користування</t>
  </si>
  <si>
    <t>Обсяг видатків на придбання предметів довгострокового користування</t>
  </si>
  <si>
    <t xml:space="preserve">Пояснення щодо причин розбіжностей між затвердженими  та досягнутими результативними показниками,видатки на забезпечення діяльності будинків культури,клубів-не використано за рахунок зменшення ціни на придбання предметів довгострокового користування </t>
  </si>
  <si>
    <t>Розрахунок (Обсяг видатків на завдання /Кількість одиниць придбаного обладнання</t>
  </si>
  <si>
    <t>Розрахунок</t>
  </si>
  <si>
    <t>Завдання 2 Придбання предметів довгострокового користування</t>
  </si>
  <si>
    <t>Касові видатки за попередній рік були відсутні</t>
  </si>
  <si>
    <t>………Кількість одиниць придбаного предметів довгострокового користування</t>
  </si>
  <si>
    <t>……середні видатки на придбання одного предмету довгострокового користування</t>
  </si>
  <si>
    <t>…  відсоток придбаних предметів довгострокового користування  до запланованих</t>
  </si>
  <si>
    <t>0960</t>
  </si>
  <si>
    <t xml:space="preserve">Рішення Обухівської міської ради  № 84-6-VI від 24.03.11 </t>
  </si>
  <si>
    <t>Середнє число окладів (ставок) керівних працівників</t>
  </si>
  <si>
    <t>Середнє число окладів (ставок) спеціалістів</t>
  </si>
  <si>
    <t xml:space="preserve">Пояснення щодо причин розбіжностей між затвердженими  та досягнутими результативними показниками по загальному фонду економія за рахунок вакансій,л/листів, по спеціальному фонду збільшення роміру батьківської плати та збільшення видатків </t>
  </si>
  <si>
    <t>Осіб</t>
  </si>
  <si>
    <t>Пояснення щодо причин розбіжностей між затвердженими  та досягнутими результативними показниками немає</t>
  </si>
  <si>
    <t>……Кількість одиниць придбаного предметів довгострокового користування</t>
  </si>
  <si>
    <t>середні видатки на придбання одного предмету довгострокового користування…</t>
  </si>
  <si>
    <t>…відсоток придбаних предметів довгострокового користування  до запланованих</t>
  </si>
  <si>
    <t xml:space="preserve">За звітний рік збільшення планових видатків по загальному фонду.По спеціальному фонду за звітний рік перевищують касові видатки за рахунок збільшення батьківської плати </t>
  </si>
  <si>
    <t>Пояснення щодо динаміки досягнутих результативних показників в порівнянні з аналогічними показниками попереднього рокуь,1.Збільшення штатних одиниць,2.Збільшення видатків по загальному фонду та по спеціальному фонду збільшення розміру  батьківської плати</t>
  </si>
  <si>
    <t>Пояснення щодо динаміки досягнутих результативних показників в порівнянні з аналогічними показниками попереднього року збільшення витрат на одного учня  за рахунок   збільшення видатків.</t>
  </si>
  <si>
    <t xml:space="preserve">за 2018 рік </t>
  </si>
  <si>
    <t>1000000</t>
  </si>
  <si>
    <t>1010000</t>
  </si>
  <si>
    <t>Завдання 3…Проведення капітального ремонту</t>
  </si>
  <si>
    <t>Кошторис</t>
  </si>
  <si>
    <t xml:space="preserve">Кошторис </t>
  </si>
  <si>
    <t>Відсоток виконаних робіт по виготовленню проектно-кошторисної документації</t>
  </si>
  <si>
    <t xml:space="preserve">Розрахунок </t>
  </si>
  <si>
    <t>Завдання 3 Проведення капітального ремонту</t>
  </si>
  <si>
    <t>( грн.) </t>
  </si>
  <si>
    <t>У попередньому році менший обсяг товару</t>
  </si>
  <si>
    <t>__На протязі 2018 року перевірок не було,фінансових порушень не виявлено____________________________________________________________________________________</t>
  </si>
  <si>
    <t>1014060</t>
  </si>
  <si>
    <t>0828</t>
  </si>
  <si>
    <t>Забезпечення діяльності палаців і будинків культури,клубів,центрів дозвілля та інших клубних закладів</t>
  </si>
  <si>
    <t>Завдання 1…Забезпечення організації культурного дозвілля насалення і зміцнення культурних традицій</t>
  </si>
  <si>
    <t>Завдання 1   Забезпечення організації культурного дозвілля населення і зміцнення культурних традицій</t>
  </si>
  <si>
    <t>Кількість установ-усього</t>
  </si>
  <si>
    <t>У т.ч. будинків культури</t>
  </si>
  <si>
    <t>клубів</t>
  </si>
  <si>
    <t>Кількість постійно-діючих протягом року клубних угрупувань</t>
  </si>
  <si>
    <t>План діяльності клубних закладів на 2018 рік</t>
  </si>
  <si>
    <t>Кількість дозвіллєвих об'єктів</t>
  </si>
  <si>
    <t>Середнє число окладів (ставок) усього</t>
  </si>
  <si>
    <t xml:space="preserve">Штатний розпис </t>
  </si>
  <si>
    <t>Середнє число окладів (ставок) робітників</t>
  </si>
  <si>
    <t>Видатки загального фонду на забезпечення діяльності будинків культури,клубів</t>
  </si>
  <si>
    <t>Видатки спеціального фонду на забезпечення діяльності будинків культури,клубів</t>
  </si>
  <si>
    <t>Кількість відвідувачів-усього</t>
  </si>
  <si>
    <t>у тому числі безкоштовно</t>
  </si>
  <si>
    <t>Кількість заходів забезпечують організацію культурного дозвілля населення</t>
  </si>
  <si>
    <t>Календарний план роботи на 2018 рік</t>
  </si>
  <si>
    <t>Середні витрати на одного відвідувача</t>
  </si>
  <si>
    <t>Розрахунок(Обсяг видатків на завдання/Кількість відвідувачів-всього)</t>
  </si>
  <si>
    <t xml:space="preserve">Динамика зміни відвідувачів у плановому періоді по відношенню до фактичного показника минулого року </t>
  </si>
  <si>
    <t>Динаміка зміни відвідувачів у плановому періоді по відношенню до фактичного показника минулого року</t>
  </si>
  <si>
    <t xml:space="preserve">Розрахунок до бюджетного запиту </t>
  </si>
  <si>
    <t>Обсяг видатків на забезпечення з покладання асфальтного покриття на прилеглій території клуба с.Таценки</t>
  </si>
  <si>
    <t>Обсяг видатків на забезпечення виготовлення проектно-кошторисної документації на проведення капітального ремонту даху сценічної коробки та сцени міського будинку культури</t>
  </si>
  <si>
    <t>Обсяг видатків на проведення капітального ремонту даху сценічної коробки та сцени міського будинку культкри</t>
  </si>
  <si>
    <t xml:space="preserve">Кількість об'єктів по яких планується виготовлення проектно-кошторисної документації </t>
  </si>
  <si>
    <t>Кількість об'єктів по яких планується капітальний ремонт</t>
  </si>
  <si>
    <t>Загальна площа об'єктів на якому плануються роботи з покладання асфальтового покриття на прилеглій території клуба с.Таценки</t>
  </si>
  <si>
    <t>кв.м.</t>
  </si>
  <si>
    <t>Загальна площа об'єктів на якому плануються роботи з ремонту даху сценічної коробки та сцени міського будинку культури</t>
  </si>
  <si>
    <t>Середні витрати на виконання робіт по капітальному ремонту на 1 об'єкт</t>
  </si>
  <si>
    <t>Розрахунок (Обсяг видатків на забезпечення капітального ремонту для діяльності будинків культури,клубів/Кількість об'єктів по яких планується капітальний ремонт)</t>
  </si>
  <si>
    <t>Середні витрати на виконання робіт по капітальному ремонту на 1 кв.м.</t>
  </si>
  <si>
    <t>Розрахунок (Обсяг видатків на забезпечення капітального ремонту для діяльності будинків культури,клубів/Загальну площу об'єктів по яких планується капітальний ремонт)</t>
  </si>
  <si>
    <t>Середні витрати на виконання проектно-кошторисної документації</t>
  </si>
  <si>
    <t>Розрахунок (Обсяг видатків на виготовлення проектно-кошторисної документації/Кількість об'єктів по яких планується виготовлення проектно-кошторисної документації)</t>
  </si>
  <si>
    <t>Питома вага відремонтованих об'єктів до тих що потребують ремонту</t>
  </si>
  <si>
    <t>Завдання 1  Забезпечення організації культурного дозвілля населення і зміцнення культурних традицій</t>
  </si>
  <si>
    <t>у т.ч. будинків культури</t>
  </si>
  <si>
    <t>Обсяг видатків та забезпечення роботи з покладання асфальтного покриття на прилеглій території клуба с.Таценки</t>
  </si>
  <si>
    <t>Обсяг видатків на проведення капітального ремонту даху сценічної коробки та сцени міського будинку культури</t>
  </si>
  <si>
    <t>Пояснення причин наявності залишку надходжень спеціального фонду, в т. ч. власних надходжень бюджетних установ, на початок року складаються із батьківської плати за навчання та оренди</t>
  </si>
  <si>
    <t>Пояснення причин відхилення фактичних обсягів надходжень від планових відсутні</t>
  </si>
  <si>
    <t>Пояснення причин наявності залишку надходжень спеціального фонду, в т. ч. власних надходжень бюджетних установ, на кінець року  складаються із батьківської плати за навчання та оренди</t>
  </si>
  <si>
    <t>Пояснення щодо причин розбіжностей між затвердженими  та досягнутими результативними показниками. Видатки на забезпечення діяльності будинків культури,клубів-не використано за рахунок оренди та відшкодування енергоносіїв,заплановані послуги були виконані за рахунок зменшення цін.</t>
  </si>
  <si>
    <t>Пояснення щодо причин розбіжностей між затвердженими  та досягнутими результативними показниками.Видатки на забезпечення діяльності будинків культури,клубів-не використано за рахунок не проведення закупівлі пандуса.</t>
  </si>
  <si>
    <t>Аналіз стану виконання результативних показників та оцінка відповідності фактично досягнутих  результативних показників проведеним видаткам, спрямованим на досягнення цих результативних показників.Видатки на забезпечення діяльності будинків культур,клубів не виконано за рахунок зменшення ціни.</t>
  </si>
  <si>
    <t>Пояснення щодо динаміки досягнутих результативних показників в порівнянні з аналогічними показниками попереднього року,кількість заходів зменшилася за рахунок проведених ремонтів</t>
  </si>
  <si>
    <t xml:space="preserve">Пояснення щодо динаміки досягнутих результативних показників в порівнянні з аналогічними показниками попереднього року, зменшилася кількість відвідувачів за рахунок проведених ремонтів </t>
  </si>
  <si>
    <t xml:space="preserve">Пояснення щодо динаміки досягнутих результативних показників в порівнянні з аналогічними показниками попереднього року, обсяг видатків збільшився порівняно з минулим роком за рахунок збільшення видатків </t>
  </si>
  <si>
    <t>Пояснення щодо динаміки досягнутих результативних показників в порівнянні з аналогічними показниками попереднього року,кількість одиниць придбаного предметів довгострокового користування зменшилася за рахунок не проведення закупівлі пандусу.</t>
  </si>
  <si>
    <t xml:space="preserve">Пояснення щодо динаміки досягнутих результативних показників в порівнянні з аналогічними показниками попереднього року,кількість одиниць придбаного предметів довгострокового користування зменшилася за рахунок не проведення закупівлі пандусу. </t>
  </si>
  <si>
    <t xml:space="preserve">Пояснення щодо динаміки досягнутих результативних показників в порівнянні з аналогічними показниками попереднього року,відхилень немає. </t>
  </si>
  <si>
    <t>Видатки на забезпечення діяльності будинків культури,клубів не використано за рахунок оренди та відшкодування енергоносіїв,заплановані послуги були виконані за рахунок зменшення цін.</t>
  </si>
  <si>
    <t>Видатки на забезпечення діяльності будинків культури,клубів не використано за рахунок зменшення ціни на придбання предметів довгострокового користування.</t>
  </si>
  <si>
    <t>Видатки на забезпечення діяльності будинків культури,клубів не використано за рахунок того ,що не проводилися роботи по капітальному ремонту даху сценічної коробки та сцени міського Будинку культури.</t>
  </si>
  <si>
    <t xml:space="preserve">Аналіз стану виконання результативних показників та оцінка відповідності фактично досягнутих  результативних показників проведеним видаткам, спрямованим на досягнення цих результативних показників видатки на забезпечення діяльності  будинків культури,клубів не виконано за рахунок не проведення закупівлі пандуса. </t>
  </si>
  <si>
    <t xml:space="preserve">Аналіз стану виконання результативних показників  Для забезпечення Відділу культури,національностей та релігій виконавчого комітету Обухівської міської ради  виконання основної мети діяльності та завдань,паспортом бюджетної програми на 2018 рік за КПКВК 1014060 "Забезпечення діяльності палаців і будинків культури,клубів,центрів дозвілля та інших клубних закладів"затверджений обсяг бюджетних призначень в сумі 3843300,00грн.,у тому числі із загального фонду - 2440700,00грн.,із спеціального фонду -1402600,00грн.Станом на 1 січня 2019 року касові видатки в сумі 3438277,70грн., утому числе по загальному фонду бюджету склали 2327943,47.грн.,спеціальному - 1110334,20грн.Обсяг бюджетних призначень перевищують касові видатки за рахунок оренди та відшкодування енергоносіїв.  </t>
  </si>
</sst>
</file>

<file path=xl/styles.xml><?xml version="1.0" encoding="utf-8"?>
<styleSheet xmlns="http://schemas.openxmlformats.org/spreadsheetml/2006/main">
  <numFmts count="3">
    <numFmt numFmtId="164" formatCode="0.0"/>
    <numFmt numFmtId="165" formatCode="#,##0.0"/>
    <numFmt numFmtId="166" formatCode="0.000"/>
  </numFmts>
  <fonts count="25">
    <font>
      <sz val="10"/>
      <color theme="1"/>
      <name val="Calibri"/>
      <family val="2"/>
      <charset val="204"/>
      <scheme val="minor"/>
    </font>
    <font>
      <sz val="10"/>
      <color indexed="8"/>
      <name val="Times New Roman"/>
      <family val="1"/>
      <charset val="204"/>
    </font>
    <font>
      <sz val="14"/>
      <name val="Times New Roman"/>
      <family val="1"/>
      <charset val="204"/>
    </font>
    <font>
      <i/>
      <sz val="14"/>
      <name val="Times New Roman"/>
      <family val="1"/>
      <charset val="204"/>
    </font>
    <font>
      <sz val="14"/>
      <name val="Arial Cyr"/>
      <charset val="204"/>
    </font>
    <font>
      <u/>
      <sz val="14"/>
      <name val="Times New Roman"/>
      <family val="1"/>
      <charset val="204"/>
    </font>
    <font>
      <sz val="10"/>
      <name val="Arial"/>
      <family val="2"/>
      <charset val="204"/>
    </font>
    <font>
      <i/>
      <u/>
      <sz val="14"/>
      <name val="Times New Roman"/>
      <family val="1"/>
      <charset val="204"/>
    </font>
    <font>
      <vertAlign val="superscript"/>
      <sz val="14"/>
      <name val="Times New Roman"/>
      <family val="1"/>
      <charset val="204"/>
    </font>
    <font>
      <sz val="14"/>
      <color indexed="8"/>
      <name val="Calibri"/>
      <family val="2"/>
      <charset val="204"/>
    </font>
    <font>
      <sz val="14"/>
      <color indexed="8"/>
      <name val="Times New Roman"/>
      <family val="1"/>
      <charset val="204"/>
    </font>
    <font>
      <b/>
      <sz val="14"/>
      <color indexed="8"/>
      <name val="Times New Roman"/>
      <family val="1"/>
      <charset val="204"/>
    </font>
    <font>
      <sz val="10"/>
      <name val="Arial Cyr"/>
      <charset val="204"/>
    </font>
    <font>
      <u/>
      <sz val="10"/>
      <color indexed="12"/>
      <name val="Arial"/>
      <family val="2"/>
      <charset val="204"/>
    </font>
    <font>
      <u/>
      <sz val="14"/>
      <color indexed="12"/>
      <name val="Arial"/>
      <family val="2"/>
      <charset val="204"/>
    </font>
    <font>
      <b/>
      <sz val="16"/>
      <name val="Arial"/>
      <family val="2"/>
      <charset val="204"/>
    </font>
    <font>
      <b/>
      <sz val="16"/>
      <name val="Calibri"/>
      <family val="2"/>
      <charset val="204"/>
    </font>
    <font>
      <sz val="16"/>
      <color indexed="8"/>
      <name val="Calibri"/>
      <family val="2"/>
      <charset val="204"/>
    </font>
    <font>
      <sz val="11"/>
      <name val="Times New Roman"/>
      <family val="1"/>
      <charset val="204"/>
    </font>
    <font>
      <sz val="12"/>
      <name val="Times New Roman"/>
      <family val="1"/>
      <charset val="204"/>
    </font>
    <font>
      <sz val="10.5"/>
      <name val="Times New Roman"/>
      <family val="1"/>
      <charset val="204"/>
    </font>
    <font>
      <i/>
      <sz val="12"/>
      <name val="Times New Roman"/>
      <family val="1"/>
      <charset val="204"/>
    </font>
    <font>
      <sz val="12"/>
      <name val="Arial Cyr"/>
      <charset val="204"/>
    </font>
    <font>
      <sz val="8"/>
      <name val="Calibri"/>
      <family val="2"/>
      <charset val="204"/>
    </font>
    <font>
      <b/>
      <sz val="14"/>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2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64"/>
      </bottom>
      <diagonal/>
    </border>
    <border>
      <left/>
      <right style="thin">
        <color indexed="8"/>
      </right>
      <top style="thin">
        <color indexed="64"/>
      </top>
      <bottom style="thin">
        <color indexed="8"/>
      </bottom>
      <diagonal/>
    </border>
    <border>
      <left/>
      <right style="thin">
        <color indexed="64"/>
      </right>
      <top style="thin">
        <color indexed="8"/>
      </top>
      <bottom style="thin">
        <color indexed="8"/>
      </bottom>
      <diagonal/>
    </border>
    <border>
      <left style="thin">
        <color indexed="8"/>
      </left>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bottom/>
      <diagonal/>
    </border>
  </borders>
  <cellStyleXfs count="4">
    <xf numFmtId="0" fontId="0" fillId="0" borderId="0"/>
    <xf numFmtId="0" fontId="13" fillId="0" borderId="0" applyNumberFormat="0" applyFill="0" applyBorder="0" applyAlignment="0" applyProtection="0">
      <alignment vertical="top"/>
      <protection locked="0"/>
    </xf>
    <xf numFmtId="0" fontId="12" fillId="0" borderId="0"/>
    <xf numFmtId="0" fontId="6" fillId="0" borderId="0"/>
  </cellStyleXfs>
  <cellXfs count="324">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xf numFmtId="164"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4" fillId="2" borderId="0" xfId="0" applyFont="1" applyFill="1"/>
    <xf numFmtId="1" fontId="2" fillId="2" borderId="1" xfId="3" applyNumberFormat="1" applyFont="1" applyFill="1" applyBorder="1" applyAlignment="1">
      <alignment horizontal="center" vertical="center" wrapText="1"/>
    </xf>
    <xf numFmtId="164" fontId="2" fillId="2" borderId="1" xfId="3"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0" xfId="0" applyFont="1" applyFill="1" applyAlignment="1">
      <alignment horizontal="center" vertic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right"/>
    </xf>
    <xf numFmtId="0" fontId="7" fillId="2" borderId="5" xfId="0" applyFont="1" applyFill="1" applyBorder="1" applyAlignment="1">
      <alignment vertical="center" wrapText="1"/>
    </xf>
    <xf numFmtId="0" fontId="2" fillId="2" borderId="5" xfId="0" applyFont="1" applyFill="1" applyBorder="1"/>
    <xf numFmtId="0" fontId="7" fillId="2" borderId="1" xfId="0" applyFont="1" applyFill="1" applyBorder="1" applyAlignment="1">
      <alignment horizontal="left" vertical="center" wrapText="1"/>
    </xf>
    <xf numFmtId="0" fontId="2" fillId="2" borderId="1" xfId="0" applyFont="1" applyFill="1" applyBorder="1"/>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distributed" wrapText="1"/>
    </xf>
    <xf numFmtId="0" fontId="9" fillId="0" borderId="0" xfId="0" applyFont="1" applyAlignment="1">
      <alignment vertical="top" wrapText="1"/>
    </xf>
    <xf numFmtId="0" fontId="9" fillId="0" borderId="0" xfId="0" applyFont="1"/>
    <xf numFmtId="0" fontId="10" fillId="0" borderId="0" xfId="0" applyFont="1" applyAlignment="1">
      <alignment horizontal="right" vertical="top" wrapText="1"/>
    </xf>
    <xf numFmtId="0" fontId="10" fillId="0" borderId="0" xfId="0" applyFont="1" applyAlignment="1">
      <alignment horizontal="center"/>
    </xf>
    <xf numFmtId="0" fontId="10" fillId="0" borderId="6" xfId="0" applyFont="1" applyBorder="1" applyAlignment="1">
      <alignment horizontal="center" vertical="top" wrapText="1"/>
    </xf>
    <xf numFmtId="0" fontId="10" fillId="0" borderId="7" xfId="0" applyFont="1" applyBorder="1" applyAlignment="1">
      <alignment horizontal="center" vertical="top" wrapText="1"/>
    </xf>
    <xf numFmtId="0" fontId="10" fillId="0" borderId="8" xfId="0" applyFont="1" applyBorder="1" applyAlignment="1">
      <alignment horizontal="center" vertical="top" wrapText="1"/>
    </xf>
    <xf numFmtId="164" fontId="10" fillId="0" borderId="5" xfId="0" applyNumberFormat="1" applyFont="1" applyBorder="1" applyAlignment="1">
      <alignment horizontal="center" vertical="top" wrapText="1"/>
    </xf>
    <xf numFmtId="164" fontId="10" fillId="0" borderId="9" xfId="0" applyNumberFormat="1" applyFont="1" applyBorder="1" applyAlignment="1">
      <alignment horizontal="center" vertical="top" wrapText="1"/>
    </xf>
    <xf numFmtId="164" fontId="10" fillId="0" borderId="8" xfId="0" applyNumberFormat="1" applyFont="1" applyBorder="1" applyAlignment="1">
      <alignment horizontal="center" vertical="top" wrapText="1"/>
    </xf>
    <xf numFmtId="164" fontId="10" fillId="0" borderId="1" xfId="0" applyNumberFormat="1" applyFont="1" applyBorder="1" applyAlignment="1">
      <alignment horizontal="center" vertical="top" wrapText="1"/>
    </xf>
    <xf numFmtId="164" fontId="10" fillId="0" borderId="10" xfId="0" applyNumberFormat="1" applyFont="1" applyBorder="1" applyAlignment="1">
      <alignment horizontal="center" vertical="top" wrapText="1"/>
    </xf>
    <xf numFmtId="164" fontId="10" fillId="0" borderId="6" xfId="0" applyNumberFormat="1" applyFont="1" applyBorder="1" applyAlignment="1">
      <alignment horizontal="center" vertical="top" wrapText="1"/>
    </xf>
    <xf numFmtId="164" fontId="10" fillId="0" borderId="3" xfId="0" applyNumberFormat="1" applyFont="1" applyBorder="1" applyAlignment="1">
      <alignment horizontal="center" vertical="top" wrapText="1"/>
    </xf>
    <xf numFmtId="164" fontId="10" fillId="0" borderId="11" xfId="0" applyNumberFormat="1" applyFont="1" applyBorder="1" applyAlignment="1">
      <alignment horizontal="center" vertical="top" wrapText="1"/>
    </xf>
    <xf numFmtId="164" fontId="10" fillId="0" borderId="7" xfId="0" applyNumberFormat="1" applyFont="1" applyBorder="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right"/>
    </xf>
    <xf numFmtId="0" fontId="2" fillId="2" borderId="0" xfId="2" applyFont="1" applyFill="1" applyAlignment="1">
      <alignment horizontal="right"/>
    </xf>
    <xf numFmtId="0" fontId="2" fillId="2" borderId="12" xfId="2" applyFont="1" applyFill="1" applyBorder="1"/>
    <xf numFmtId="0" fontId="2" fillId="2" borderId="12" xfId="2" applyFont="1" applyFill="1" applyBorder="1" applyAlignment="1"/>
    <xf numFmtId="0" fontId="2" fillId="2" borderId="0" xfId="2" applyFont="1" applyFill="1" applyBorder="1" applyAlignment="1"/>
    <xf numFmtId="0" fontId="2" fillId="2" borderId="0" xfId="2" applyFont="1" applyFill="1"/>
    <xf numFmtId="0" fontId="2" fillId="2" borderId="0" xfId="2" applyFont="1" applyFill="1" applyBorder="1" applyAlignment="1">
      <alignment horizontal="center"/>
    </xf>
    <xf numFmtId="0" fontId="2" fillId="2" borderId="0" xfId="2" applyFont="1" applyFill="1" applyAlignment="1"/>
    <xf numFmtId="0" fontId="2" fillId="2" borderId="0" xfId="2" applyFont="1" applyFill="1" applyAlignment="1">
      <alignment horizontal="left"/>
    </xf>
    <xf numFmtId="49" fontId="2" fillId="2" borderId="12" xfId="2" applyNumberFormat="1" applyFont="1" applyFill="1" applyBorder="1" applyAlignment="1">
      <alignment horizontal="center"/>
    </xf>
    <xf numFmtId="14" fontId="14" fillId="2" borderId="0" xfId="1" applyNumberFormat="1" applyFont="1" applyFill="1" applyAlignment="1" applyProtection="1"/>
    <xf numFmtId="0" fontId="2" fillId="2" borderId="0" xfId="2" applyFont="1" applyFill="1" applyAlignment="1">
      <alignment horizontal="center"/>
    </xf>
    <xf numFmtId="0" fontId="10" fillId="2" borderId="0" xfId="0" applyFont="1" applyFill="1" applyAlignment="1">
      <alignment horizontal="justify" vertical="top" wrapText="1"/>
    </xf>
    <xf numFmtId="0" fontId="9" fillId="2" borderId="0" xfId="0" applyFont="1" applyFill="1" applyAlignment="1">
      <alignment wrapText="1"/>
    </xf>
    <xf numFmtId="0" fontId="10" fillId="2" borderId="0" xfId="0" applyFont="1" applyFill="1" applyAlignment="1">
      <alignment wrapText="1"/>
    </xf>
    <xf numFmtId="0" fontId="10" fillId="0" borderId="0" xfId="0" applyFont="1" applyAlignment="1">
      <alignment vertical="top" wrapText="1"/>
    </xf>
    <xf numFmtId="0" fontId="9" fillId="0" borderId="0" xfId="0" applyFont="1" applyAlignment="1">
      <alignment horizontal="center"/>
    </xf>
    <xf numFmtId="0" fontId="2" fillId="2" borderId="12" xfId="0" applyFont="1" applyFill="1" applyBorder="1" applyAlignment="1"/>
    <xf numFmtId="0" fontId="1" fillId="0" borderId="6" xfId="0" applyFont="1" applyBorder="1" applyAlignment="1">
      <alignment horizontal="center" vertical="center" wrapText="1"/>
    </xf>
    <xf numFmtId="0" fontId="0" fillId="0" borderId="0" xfId="0" applyFont="1" applyAlignment="1">
      <alignment horizontal="center" vertical="center"/>
    </xf>
    <xf numFmtId="0" fontId="18" fillId="2"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2" borderId="0" xfId="0" applyFont="1" applyFill="1" applyAlignment="1">
      <alignment vertical="center"/>
    </xf>
    <xf numFmtId="0" fontId="18" fillId="2" borderId="1" xfId="0" applyFont="1" applyFill="1" applyBorder="1" applyAlignment="1">
      <alignment horizontal="center" wrapText="1"/>
    </xf>
    <xf numFmtId="0" fontId="18" fillId="2" borderId="2" xfId="0" applyFont="1" applyFill="1" applyBorder="1" applyAlignment="1">
      <alignment horizontal="center" wrapText="1"/>
    </xf>
    <xf numFmtId="0" fontId="18" fillId="2" borderId="1" xfId="0" applyFont="1" applyFill="1" applyBorder="1" applyAlignment="1">
      <alignment horizontal="center"/>
    </xf>
    <xf numFmtId="0" fontId="18" fillId="2" borderId="0" xfId="0" applyFont="1" applyFill="1"/>
    <xf numFmtId="0" fontId="19" fillId="2" borderId="1" xfId="0" applyFont="1" applyFill="1" applyBorder="1" applyAlignment="1">
      <alignment horizontal="center" vertical="center" wrapText="1"/>
    </xf>
    <xf numFmtId="0" fontId="19" fillId="2" borderId="1" xfId="0" applyFont="1" applyFill="1" applyBorder="1" applyAlignment="1">
      <alignment horizontal="center"/>
    </xf>
    <xf numFmtId="16" fontId="2" fillId="2" borderId="1" xfId="0" applyNumberFormat="1" applyFont="1" applyFill="1" applyBorder="1" applyAlignment="1">
      <alignment horizontal="center" vertical="center" wrapText="1"/>
    </xf>
    <xf numFmtId="0" fontId="9" fillId="0" borderId="0" xfId="0" applyFont="1" applyAlignment="1">
      <alignment horizontal="left"/>
    </xf>
    <xf numFmtId="0" fontId="2" fillId="2" borderId="0" xfId="0" applyFont="1" applyFill="1" applyAlignment="1">
      <alignment horizontal="right"/>
    </xf>
    <xf numFmtId="0" fontId="20" fillId="2" borderId="1" xfId="0" applyFont="1" applyFill="1" applyBorder="1" applyAlignment="1">
      <alignment horizontal="center" vertical="center" wrapText="1"/>
    </xf>
    <xf numFmtId="0" fontId="19" fillId="2" borderId="2"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right"/>
    </xf>
    <xf numFmtId="0" fontId="19" fillId="2" borderId="1" xfId="0" applyFont="1" applyFill="1" applyBorder="1" applyAlignment="1">
      <alignment wrapText="1"/>
    </xf>
    <xf numFmtId="2" fontId="19" fillId="2" borderId="1" xfId="0" applyNumberFormat="1" applyFont="1" applyFill="1" applyBorder="1"/>
    <xf numFmtId="2" fontId="19" fillId="2" borderId="1" xfId="0" applyNumberFormat="1" applyFont="1" applyFill="1" applyBorder="1" applyAlignment="1">
      <alignment horizontal="center"/>
    </xf>
    <xf numFmtId="0" fontId="22" fillId="2" borderId="1" xfId="0" applyFont="1" applyFill="1" applyBorder="1" applyAlignment="1"/>
    <xf numFmtId="0" fontId="19" fillId="2" borderId="1" xfId="0" applyFont="1" applyFill="1" applyBorder="1"/>
    <xf numFmtId="1" fontId="19" fillId="2" borderId="1" xfId="0" applyNumberFormat="1" applyFont="1" applyFill="1" applyBorder="1" applyAlignment="1">
      <alignment horizontal="center" vertical="center"/>
    </xf>
    <xf numFmtId="0" fontId="2"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164" fontId="2" fillId="2" borderId="16" xfId="0" applyNumberFormat="1" applyFont="1" applyFill="1" applyBorder="1" applyAlignment="1">
      <alignment horizontal="center" vertical="center" wrapText="1"/>
    </xf>
    <xf numFmtId="0" fontId="2" fillId="2" borderId="17" xfId="0" applyFont="1" applyFill="1" applyBorder="1" applyAlignment="1">
      <alignment horizontal="left" vertical="center"/>
    </xf>
    <xf numFmtId="0" fontId="2" fillId="2" borderId="16" xfId="0" applyFont="1" applyFill="1" applyBorder="1" applyAlignment="1">
      <alignment horizontal="left" vertical="center"/>
    </xf>
    <xf numFmtId="0" fontId="2" fillId="2" borderId="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8" xfId="0"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17"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2" fillId="2" borderId="12"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8" xfId="0" applyFont="1" applyFill="1" applyBorder="1" applyAlignment="1">
      <alignment horizontal="left" vertical="center" wrapText="1"/>
    </xf>
    <xf numFmtId="0" fontId="2" fillId="2" borderId="19" xfId="0" applyFont="1" applyFill="1" applyBorder="1" applyAlignment="1">
      <alignment horizontal="left" vertical="center" wrapText="1"/>
    </xf>
    <xf numFmtId="164" fontId="2" fillId="2" borderId="2" xfId="0" applyNumberFormat="1" applyFont="1" applyFill="1" applyBorder="1" applyAlignment="1">
      <alignment horizontal="center" vertical="center"/>
    </xf>
    <xf numFmtId="164" fontId="2" fillId="2" borderId="17" xfId="0" applyNumberFormat="1" applyFont="1" applyFill="1" applyBorder="1" applyAlignment="1">
      <alignment horizontal="center" vertical="center"/>
    </xf>
    <xf numFmtId="164" fontId="2" fillId="2" borderId="16" xfId="0" applyNumberFormat="1" applyFont="1" applyFill="1" applyBorder="1" applyAlignment="1">
      <alignment horizontal="center" vertical="center"/>
    </xf>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2" borderId="19" xfId="0" applyFont="1" applyFill="1" applyBorder="1" applyAlignment="1">
      <alignment horizontal="center"/>
    </xf>
    <xf numFmtId="164" fontId="2" fillId="2" borderId="18" xfId="0" applyNumberFormat="1" applyFont="1" applyFill="1" applyBorder="1" applyAlignment="1">
      <alignment horizontal="center" vertical="center"/>
    </xf>
    <xf numFmtId="164" fontId="2" fillId="2" borderId="12" xfId="0" applyNumberFormat="1" applyFont="1" applyFill="1" applyBorder="1" applyAlignment="1">
      <alignment horizontal="center" vertical="center"/>
    </xf>
    <xf numFmtId="164" fontId="2" fillId="2" borderId="19" xfId="0" applyNumberFormat="1" applyFont="1" applyFill="1" applyBorder="1" applyAlignment="1">
      <alignment horizontal="center" vertical="center"/>
    </xf>
    <xf numFmtId="0" fontId="2" fillId="2" borderId="16" xfId="0" applyFont="1" applyFill="1" applyBorder="1" applyAlignment="1">
      <alignment horizontal="left" vertical="center" wrapText="1"/>
    </xf>
    <xf numFmtId="0" fontId="7" fillId="2" borderId="18"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2" fillId="2" borderId="18" xfId="0" applyFont="1" applyFill="1" applyBorder="1" applyAlignment="1">
      <alignment vertical="center" wrapText="1"/>
    </xf>
    <xf numFmtId="0" fontId="2" fillId="2" borderId="19" xfId="0" applyFont="1" applyFill="1" applyBorder="1" applyAlignment="1">
      <alignment vertical="center" wrapText="1"/>
    </xf>
    <xf numFmtId="0" fontId="24" fillId="2" borderId="5" xfId="0" applyFont="1" applyFill="1" applyBorder="1" applyAlignment="1">
      <alignment horizontal="center" vertical="center" wrapText="1"/>
    </xf>
    <xf numFmtId="4" fontId="2" fillId="2" borderId="1" xfId="0" applyNumberFormat="1" applyFont="1" applyFill="1" applyBorder="1" applyAlignment="1">
      <alignment horizontal="center" vertical="distributed" wrapText="1"/>
    </xf>
    <xf numFmtId="165" fontId="9" fillId="0" borderId="0" xfId="0" applyNumberFormat="1" applyFont="1"/>
    <xf numFmtId="4" fontId="9" fillId="0" borderId="0" xfId="0" applyNumberFormat="1" applyFont="1"/>
    <xf numFmtId="1" fontId="2" fillId="2" borderId="2" xfId="0" applyNumberFormat="1" applyFont="1" applyFill="1" applyBorder="1" applyAlignment="1">
      <alignment horizontal="center" vertical="center" wrapText="1"/>
    </xf>
    <xf numFmtId="1" fontId="2" fillId="2" borderId="17" xfId="0" applyNumberFormat="1" applyFont="1" applyFill="1" applyBorder="1" applyAlignment="1">
      <alignment horizontal="center" vertical="center" wrapText="1"/>
    </xf>
    <xf numFmtId="1" fontId="2" fillId="2" borderId="16"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9" xfId="0" applyFont="1" applyFill="1" applyBorder="1" applyAlignment="1">
      <alignment horizontal="center" vertical="center"/>
    </xf>
    <xf numFmtId="0" fontId="15" fillId="0" borderId="0" xfId="0" applyFont="1" applyAlignment="1">
      <alignment horizontal="center" wrapText="1"/>
    </xf>
    <xf numFmtId="0" fontId="16" fillId="0" borderId="0" xfId="0" applyFont="1" applyAlignment="1">
      <alignment wrapText="1"/>
    </xf>
    <xf numFmtId="0" fontId="17" fillId="0" borderId="0" xfId="0" applyFont="1" applyAlignment="1">
      <alignment wrapText="1"/>
    </xf>
    <xf numFmtId="0" fontId="2" fillId="2" borderId="14" xfId="2" applyFont="1" applyFill="1" applyBorder="1" applyAlignment="1">
      <alignment horizontal="center"/>
    </xf>
    <xf numFmtId="0" fontId="10" fillId="0" borderId="0" xfId="0" applyFont="1" applyAlignment="1">
      <alignment vertical="top" wrapText="1"/>
    </xf>
    <xf numFmtId="0" fontId="9" fillId="0" borderId="0" xfId="0" applyFont="1" applyAlignment="1">
      <alignment wrapText="1"/>
    </xf>
    <xf numFmtId="0" fontId="1" fillId="0" borderId="0" xfId="0" applyFont="1" applyAlignment="1">
      <alignment vertical="top" wrapText="1"/>
    </xf>
    <xf numFmtId="0" fontId="0" fillId="0" borderId="0" xfId="0" applyFont="1" applyAlignment="1">
      <alignment wrapText="1"/>
    </xf>
    <xf numFmtId="49" fontId="2" fillId="2" borderId="12" xfId="2" applyNumberFormat="1" applyFont="1" applyFill="1" applyBorder="1" applyAlignment="1">
      <alignment horizontal="center"/>
    </xf>
    <xf numFmtId="0" fontId="2" fillId="2" borderId="0" xfId="2" applyFont="1" applyFill="1" applyBorder="1" applyAlignment="1">
      <alignment horizontal="center"/>
    </xf>
    <xf numFmtId="0" fontId="2" fillId="2" borderId="12" xfId="2" applyFont="1" applyFill="1" applyBorder="1" applyAlignment="1"/>
    <xf numFmtId="0" fontId="2" fillId="2" borderId="12" xfId="0" applyFont="1" applyFill="1" applyBorder="1" applyAlignment="1"/>
    <xf numFmtId="0" fontId="2" fillId="2" borderId="12" xfId="2" applyFont="1" applyFill="1" applyBorder="1" applyAlignment="1">
      <alignment horizontal="left" wrapText="1"/>
    </xf>
    <xf numFmtId="0" fontId="2" fillId="2" borderId="12" xfId="2" applyNumberFormat="1" applyFont="1" applyFill="1" applyBorder="1" applyAlignment="1">
      <alignment horizontal="left" wrapText="1"/>
    </xf>
    <xf numFmtId="0" fontId="10" fillId="2" borderId="0" xfId="0" applyFont="1" applyFill="1" applyAlignment="1">
      <alignment horizontal="justify" vertical="top" wrapText="1"/>
    </xf>
    <xf numFmtId="0" fontId="9" fillId="2" borderId="0" xfId="0" applyFont="1" applyFill="1" applyAlignment="1">
      <alignment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left" wrapText="1"/>
    </xf>
    <xf numFmtId="0" fontId="2" fillId="2" borderId="17" xfId="0" applyFont="1" applyFill="1" applyBorder="1" applyAlignment="1">
      <alignment horizontal="left" wrapText="1"/>
    </xf>
    <xf numFmtId="0" fontId="2" fillId="2" borderId="16" xfId="0" applyFont="1" applyFill="1" applyBorder="1" applyAlignment="1">
      <alignment horizontal="left" wrapText="1"/>
    </xf>
    <xf numFmtId="0" fontId="10" fillId="0" borderId="0" xfId="0" applyFont="1" applyAlignment="1">
      <alignment horizontal="justify" vertical="top" wrapText="1"/>
    </xf>
    <xf numFmtId="0" fontId="10" fillId="0" borderId="0" xfId="0" applyFont="1" applyAlignment="1">
      <alignment horizontal="justify" wrapText="1"/>
    </xf>
    <xf numFmtId="49" fontId="2" fillId="2" borderId="1"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10" fillId="0" borderId="12" xfId="0" applyFont="1" applyBorder="1" applyAlignment="1">
      <alignment horizontal="right" wrapText="1"/>
    </xf>
    <xf numFmtId="0" fontId="9" fillId="0" borderId="12" xfId="0" applyFont="1" applyBorder="1" applyAlignment="1">
      <alignment wrapText="1"/>
    </xf>
    <xf numFmtId="0" fontId="2" fillId="3" borderId="3" xfId="0" applyFont="1" applyFill="1" applyBorder="1" applyAlignment="1">
      <alignment horizontal="center" wrapText="1"/>
    </xf>
    <xf numFmtId="0" fontId="2" fillId="3" borderId="5" xfId="0" applyFont="1" applyFill="1" applyBorder="1" applyAlignment="1">
      <alignment horizont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3"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0" fillId="0" borderId="1" xfId="0" applyFont="1" applyBorder="1" applyAlignment="1">
      <alignment horizontal="center" vertical="top" wrapText="1"/>
    </xf>
    <xf numFmtId="0" fontId="9" fillId="0" borderId="1" xfId="0" applyFont="1" applyBorder="1" applyAlignment="1">
      <alignment wrapText="1"/>
    </xf>
    <xf numFmtId="0" fontId="10" fillId="0" borderId="21" xfId="0" applyFont="1" applyBorder="1" applyAlignment="1">
      <alignment vertical="top" wrapText="1"/>
    </xf>
    <xf numFmtId="0" fontId="9" fillId="0" borderId="10" xfId="0" applyFont="1" applyBorder="1" applyAlignment="1">
      <alignment vertical="top" wrapText="1"/>
    </xf>
    <xf numFmtId="0" fontId="10" fillId="0" borderId="25" xfId="0" applyFont="1" applyBorder="1" applyAlignment="1">
      <alignment vertical="top" wrapText="1"/>
    </xf>
    <xf numFmtId="0" fontId="9" fillId="0" borderId="22" xfId="0" applyFont="1" applyBorder="1" applyAlignment="1">
      <alignment vertical="top" wrapText="1"/>
    </xf>
    <xf numFmtId="0" fontId="10" fillId="0" borderId="27" xfId="0" applyFont="1" applyBorder="1" applyAlignment="1">
      <alignment vertical="top" wrapText="1"/>
    </xf>
    <xf numFmtId="0" fontId="9" fillId="0" borderId="23" xfId="0" applyFont="1" applyBorder="1" applyAlignment="1">
      <alignment vertical="top" wrapText="1"/>
    </xf>
    <xf numFmtId="0" fontId="9" fillId="0" borderId="28" xfId="0" applyFont="1" applyBorder="1" applyAlignment="1">
      <alignment vertical="top" wrapText="1"/>
    </xf>
    <xf numFmtId="0" fontId="1" fillId="0" borderId="21" xfId="0" applyFont="1" applyBorder="1" applyAlignment="1">
      <alignment horizontal="center" vertical="center" wrapText="1"/>
    </xf>
    <xf numFmtId="0" fontId="0" fillId="0" borderId="10" xfId="0" applyFont="1" applyBorder="1" applyAlignment="1">
      <alignment horizontal="center" vertical="center" wrapText="1"/>
    </xf>
    <xf numFmtId="0" fontId="10" fillId="0" borderId="21" xfId="0" applyFont="1" applyBorder="1" applyAlignment="1">
      <alignment horizontal="center" vertical="top" wrapText="1"/>
    </xf>
    <xf numFmtId="0" fontId="9" fillId="0" borderId="10" xfId="0" applyFont="1" applyBorder="1" applyAlignment="1">
      <alignment horizontal="center" vertical="top" wrapText="1"/>
    </xf>
    <xf numFmtId="0" fontId="9" fillId="0" borderId="24" xfId="0" applyFont="1" applyBorder="1" applyAlignment="1">
      <alignment vertical="top" wrapText="1"/>
    </xf>
    <xf numFmtId="0" fontId="9" fillId="0" borderId="26" xfId="0" applyFont="1" applyBorder="1" applyAlignment="1">
      <alignment vertical="top" wrapText="1"/>
    </xf>
    <xf numFmtId="164" fontId="2" fillId="2" borderId="2" xfId="0" applyNumberFormat="1" applyFont="1" applyFill="1" applyBorder="1" applyAlignment="1">
      <alignment horizontal="center" vertical="center" wrapText="1"/>
    </xf>
    <xf numFmtId="164" fontId="2" fillId="2" borderId="17" xfId="0" applyNumberFormat="1" applyFont="1" applyFill="1" applyBorder="1" applyAlignment="1">
      <alignment horizontal="center" vertical="center" wrapText="1"/>
    </xf>
    <xf numFmtId="164" fontId="2" fillId="2" borderId="16" xfId="0" applyNumberFormat="1" applyFont="1" applyFill="1" applyBorder="1" applyAlignment="1">
      <alignment horizontal="center" vertical="center" wrapText="1"/>
    </xf>
    <xf numFmtId="0" fontId="2" fillId="2" borderId="2" xfId="0" applyFont="1" applyFill="1" applyBorder="1" applyAlignment="1">
      <alignment horizontal="center" vertical="distributed"/>
    </xf>
    <xf numFmtId="0" fontId="2" fillId="2" borderId="17" xfId="0" applyFont="1" applyFill="1" applyBorder="1" applyAlignment="1">
      <alignment horizontal="center" vertical="distributed"/>
    </xf>
    <xf numFmtId="0" fontId="2" fillId="2" borderId="16" xfId="0" applyFont="1" applyFill="1" applyBorder="1" applyAlignment="1">
      <alignment horizontal="center" vertical="distributed"/>
    </xf>
    <xf numFmtId="0" fontId="18" fillId="2" borderId="17" xfId="0" applyFont="1" applyFill="1" applyBorder="1" applyAlignment="1">
      <alignment horizontal="center" vertical="center" wrapText="1"/>
    </xf>
    <xf numFmtId="0" fontId="18" fillId="2" borderId="2" xfId="0" applyFont="1" applyFill="1" applyBorder="1" applyAlignment="1">
      <alignment horizontal="center" vertical="distributed"/>
    </xf>
    <xf numFmtId="0" fontId="18" fillId="2" borderId="17" xfId="0" applyFont="1" applyFill="1" applyBorder="1" applyAlignment="1">
      <alignment horizontal="center" vertical="distributed"/>
    </xf>
    <xf numFmtId="0" fontId="18" fillId="2" borderId="16" xfId="0" applyFont="1" applyFill="1" applyBorder="1" applyAlignment="1">
      <alignment horizontal="center" vertical="distributed"/>
    </xf>
    <xf numFmtId="1" fontId="2" fillId="2" borderId="2" xfId="0" applyNumberFormat="1" applyFont="1" applyFill="1" applyBorder="1" applyAlignment="1">
      <alignment horizontal="center" vertical="center" wrapText="1"/>
    </xf>
    <xf numFmtId="1" fontId="2" fillId="2" borderId="17" xfId="0" applyNumberFormat="1" applyFont="1" applyFill="1" applyBorder="1" applyAlignment="1">
      <alignment horizontal="center" vertical="center" wrapText="1"/>
    </xf>
    <xf numFmtId="1" fontId="2" fillId="2" borderId="16" xfId="0" applyNumberFormat="1" applyFont="1" applyFill="1" applyBorder="1" applyAlignment="1">
      <alignment horizontal="center" vertical="center" wrapText="1"/>
    </xf>
    <xf numFmtId="0" fontId="18" fillId="2" borderId="2" xfId="0" applyFont="1" applyFill="1" applyBorder="1" applyAlignment="1">
      <alignment horizontal="center" wrapText="1"/>
    </xf>
    <xf numFmtId="0" fontId="18" fillId="2" borderId="17" xfId="0" applyFont="1" applyFill="1" applyBorder="1" applyAlignment="1">
      <alignment horizontal="center" wrapText="1"/>
    </xf>
    <xf numFmtId="0" fontId="18" fillId="2" borderId="16" xfId="0" applyFont="1" applyFill="1" applyBorder="1" applyAlignment="1">
      <alignment horizontal="center" wrapText="1"/>
    </xf>
    <xf numFmtId="0" fontId="2" fillId="2" borderId="2"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1" fontId="2" fillId="2" borderId="2" xfId="0" applyNumberFormat="1" applyFont="1" applyFill="1" applyBorder="1" applyAlignment="1">
      <alignment horizontal="center" vertical="center"/>
    </xf>
    <xf numFmtId="1" fontId="2" fillId="2" borderId="17" xfId="0" applyNumberFormat="1" applyFont="1" applyFill="1" applyBorder="1" applyAlignment="1">
      <alignment horizontal="center" vertical="center"/>
    </xf>
    <xf numFmtId="1" fontId="2" fillId="2" borderId="16" xfId="0" applyNumberFormat="1" applyFont="1" applyFill="1" applyBorder="1" applyAlignment="1">
      <alignment horizontal="center" vertical="center"/>
    </xf>
    <xf numFmtId="0" fontId="2" fillId="2" borderId="2" xfId="0" applyFont="1" applyFill="1" applyBorder="1" applyAlignment="1">
      <alignment horizontal="center" wrapText="1"/>
    </xf>
    <xf numFmtId="0" fontId="2" fillId="2" borderId="17" xfId="0" applyFont="1" applyFill="1" applyBorder="1" applyAlignment="1">
      <alignment horizontal="center" wrapText="1"/>
    </xf>
    <xf numFmtId="0" fontId="2" fillId="2" borderId="16" xfId="0" applyFont="1" applyFill="1" applyBorder="1" applyAlignment="1">
      <alignment horizontal="center" wrapText="1"/>
    </xf>
    <xf numFmtId="0" fontId="2" fillId="2" borderId="2" xfId="0" applyFont="1" applyFill="1" applyBorder="1" applyAlignment="1">
      <alignment horizontal="center"/>
    </xf>
    <xf numFmtId="0" fontId="2" fillId="2" borderId="17" xfId="0" applyFont="1" applyFill="1" applyBorder="1" applyAlignment="1">
      <alignment horizontal="center"/>
    </xf>
    <xf numFmtId="0" fontId="2" fillId="2" borderId="16" xfId="0" applyFont="1" applyFill="1" applyBorder="1" applyAlignment="1">
      <alignment horizontal="center"/>
    </xf>
    <xf numFmtId="164" fontId="2" fillId="2" borderId="2" xfId="0" applyNumberFormat="1" applyFont="1" applyFill="1" applyBorder="1" applyAlignment="1">
      <alignment horizontal="center" vertical="center"/>
    </xf>
    <xf numFmtId="164" fontId="2" fillId="2" borderId="17" xfId="0" applyNumberFormat="1" applyFont="1" applyFill="1" applyBorder="1" applyAlignment="1">
      <alignment horizontal="center" vertical="center"/>
    </xf>
    <xf numFmtId="164" fontId="2" fillId="2" borderId="16" xfId="0" applyNumberFormat="1" applyFont="1" applyFill="1" applyBorder="1" applyAlignment="1">
      <alignment horizontal="center" vertical="center"/>
    </xf>
    <xf numFmtId="2" fontId="2" fillId="2" borderId="2" xfId="0" applyNumberFormat="1" applyFont="1" applyFill="1" applyBorder="1" applyAlignment="1">
      <alignment horizontal="center" vertical="center" wrapText="1"/>
    </xf>
    <xf numFmtId="2" fontId="2" fillId="2" borderId="17" xfId="0" applyNumberFormat="1" applyFont="1" applyFill="1" applyBorder="1" applyAlignment="1">
      <alignment horizontal="center" vertical="center" wrapText="1"/>
    </xf>
    <xf numFmtId="2" fontId="2" fillId="2" borderId="16" xfId="0" applyNumberFormat="1" applyFont="1" applyFill="1" applyBorder="1" applyAlignment="1">
      <alignment horizontal="center" vertical="center" wrapText="1"/>
    </xf>
    <xf numFmtId="2" fontId="2" fillId="2" borderId="2" xfId="0" applyNumberFormat="1" applyFont="1" applyFill="1" applyBorder="1" applyAlignment="1">
      <alignment horizontal="center" vertical="center"/>
    </xf>
    <xf numFmtId="2" fontId="2" fillId="2" borderId="17" xfId="0" applyNumberFormat="1" applyFont="1" applyFill="1" applyBorder="1" applyAlignment="1">
      <alignment horizontal="center" vertical="center"/>
    </xf>
    <xf numFmtId="2" fontId="2" fillId="2" borderId="16"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0" fontId="2" fillId="2" borderId="18"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5" fillId="2" borderId="16" xfId="0" applyFont="1" applyFill="1" applyBorder="1" applyAlignment="1">
      <alignment horizontal="left" vertical="center" wrapText="1"/>
    </xf>
    <xf numFmtId="164" fontId="2" fillId="2" borderId="1" xfId="0" applyNumberFormat="1"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0"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8" xfId="0" applyFont="1" applyFill="1" applyBorder="1" applyAlignment="1">
      <alignment vertical="center" wrapText="1"/>
    </xf>
    <xf numFmtId="0" fontId="2" fillId="4" borderId="12" xfId="0" applyFont="1" applyFill="1" applyBorder="1" applyAlignment="1">
      <alignment vertical="center" wrapText="1"/>
    </xf>
    <xf numFmtId="0" fontId="2" fillId="4" borderId="19" xfId="0" applyFont="1" applyFill="1" applyBorder="1" applyAlignment="1">
      <alignment vertical="center" wrapText="1"/>
    </xf>
    <xf numFmtId="0" fontId="2" fillId="2" borderId="29" xfId="0" applyFont="1" applyFill="1" applyBorder="1" applyAlignment="1">
      <alignment horizontal="left" vertical="center" wrapText="1"/>
    </xf>
    <xf numFmtId="164" fontId="2" fillId="2" borderId="13" xfId="0" applyNumberFormat="1" applyFont="1" applyFill="1" applyBorder="1" applyAlignment="1">
      <alignment horizontal="center" vertical="center" wrapText="1"/>
    </xf>
    <xf numFmtId="164" fontId="2" fillId="2" borderId="14" xfId="0" applyNumberFormat="1" applyFont="1" applyFill="1" applyBorder="1" applyAlignment="1">
      <alignment horizontal="center" vertical="center" wrapText="1"/>
    </xf>
    <xf numFmtId="164" fontId="2" fillId="2" borderId="15" xfId="0" applyNumberFormat="1" applyFont="1" applyFill="1" applyBorder="1" applyAlignment="1">
      <alignment horizontal="center" vertical="center" wrapText="1"/>
    </xf>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2" borderId="19" xfId="0" applyFont="1" applyFill="1" applyBorder="1" applyAlignment="1">
      <alignment horizontal="center"/>
    </xf>
    <xf numFmtId="0" fontId="2" fillId="2" borderId="18" xfId="0" applyFont="1" applyFill="1" applyBorder="1" applyAlignment="1">
      <alignment vertical="center" wrapText="1"/>
    </xf>
    <xf numFmtId="0" fontId="2" fillId="2" borderId="19" xfId="0" applyFont="1" applyFill="1" applyBorder="1" applyAlignment="1">
      <alignment vertical="center" wrapText="1"/>
    </xf>
    <xf numFmtId="166" fontId="2" fillId="2" borderId="2" xfId="0" applyNumberFormat="1" applyFont="1" applyFill="1" applyBorder="1" applyAlignment="1">
      <alignment horizontal="center" vertical="center"/>
    </xf>
    <xf numFmtId="166" fontId="2" fillId="2" borderId="17" xfId="0" applyNumberFormat="1" applyFont="1" applyFill="1" applyBorder="1" applyAlignment="1">
      <alignment horizontal="center" vertical="center"/>
    </xf>
    <xf numFmtId="166" fontId="2" fillId="2" borderId="16" xfId="0" applyNumberFormat="1" applyFont="1" applyFill="1" applyBorder="1" applyAlignment="1">
      <alignment horizontal="center" vertical="center"/>
    </xf>
    <xf numFmtId="164" fontId="2" fillId="2" borderId="18" xfId="0" applyNumberFormat="1" applyFont="1" applyFill="1" applyBorder="1" applyAlignment="1">
      <alignment horizontal="center" vertical="center"/>
    </xf>
    <xf numFmtId="164" fontId="2" fillId="2" borderId="12" xfId="0" applyNumberFormat="1" applyFont="1" applyFill="1" applyBorder="1" applyAlignment="1">
      <alignment horizontal="center" vertical="center"/>
    </xf>
    <xf numFmtId="164" fontId="2" fillId="2" borderId="19" xfId="0" applyNumberFormat="1"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16" xfId="0" applyFont="1" applyFill="1" applyBorder="1" applyAlignment="1">
      <alignment vertical="center" wrapText="1"/>
    </xf>
    <xf numFmtId="0" fontId="2" fillId="2" borderId="13"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0" fillId="0" borderId="0" xfId="0" applyAlignment="1">
      <alignment wrapText="1"/>
    </xf>
    <xf numFmtId="166" fontId="2" fillId="2" borderId="2" xfId="0" applyNumberFormat="1" applyFont="1" applyFill="1" applyBorder="1" applyAlignment="1">
      <alignment horizontal="center" vertical="center" wrapText="1"/>
    </xf>
    <xf numFmtId="166" fontId="2" fillId="2" borderId="17" xfId="0" applyNumberFormat="1" applyFont="1" applyFill="1" applyBorder="1" applyAlignment="1">
      <alignment horizontal="center" vertical="center" wrapText="1"/>
    </xf>
    <xf numFmtId="166" fontId="2" fillId="2" borderId="16" xfId="0" applyNumberFormat="1" applyFont="1" applyFill="1" applyBorder="1" applyAlignment="1">
      <alignment horizontal="center" vertical="center" wrapText="1"/>
    </xf>
    <xf numFmtId="2" fontId="2" fillId="2" borderId="2" xfId="0" applyNumberFormat="1" applyFont="1" applyFill="1" applyBorder="1" applyAlignment="1">
      <alignment horizontal="center"/>
    </xf>
    <xf numFmtId="2" fontId="2" fillId="2" borderId="17" xfId="0" applyNumberFormat="1" applyFont="1" applyFill="1" applyBorder="1" applyAlignment="1">
      <alignment horizontal="center"/>
    </xf>
    <xf numFmtId="2" fontId="2" fillId="2" borderId="16" xfId="0" applyNumberFormat="1" applyFont="1" applyFill="1" applyBorder="1" applyAlignment="1">
      <alignment horizontal="center"/>
    </xf>
    <xf numFmtId="0" fontId="0" fillId="0" borderId="17" xfId="0" applyBorder="1" applyAlignment="1">
      <alignment horizontal="center" vertical="center" wrapText="1"/>
    </xf>
    <xf numFmtId="0" fontId="0" fillId="0" borderId="16" xfId="0" applyBorder="1" applyAlignment="1">
      <alignment horizontal="center" vertical="center" wrapText="1"/>
    </xf>
    <xf numFmtId="2" fontId="0" fillId="0" borderId="17" xfId="0" applyNumberFormat="1" applyBorder="1" applyAlignment="1">
      <alignment horizontal="center" vertical="center" wrapText="1"/>
    </xf>
    <xf numFmtId="164" fontId="0" fillId="0" borderId="17" xfId="0" applyNumberFormat="1" applyBorder="1" applyAlignment="1">
      <alignment horizontal="center" vertical="center" wrapText="1"/>
    </xf>
    <xf numFmtId="164" fontId="0" fillId="0" borderId="16" xfId="0" applyNumberFormat="1" applyBorder="1" applyAlignment="1">
      <alignment horizontal="center" vertical="center" wrapText="1"/>
    </xf>
    <xf numFmtId="1" fontId="0" fillId="0" borderId="17" xfId="0" applyNumberFormat="1" applyBorder="1" applyAlignment="1">
      <alignment horizontal="center" vertical="center" wrapText="1"/>
    </xf>
    <xf numFmtId="0" fontId="0" fillId="0" borderId="17" xfId="0" applyBorder="1" applyAlignment="1">
      <alignment horizontal="left" vertical="center" wrapText="1"/>
    </xf>
    <xf numFmtId="1" fontId="0" fillId="0" borderId="16" xfId="0" applyNumberFormat="1" applyBorder="1" applyAlignment="1">
      <alignment horizontal="center" vertical="center" wrapText="1"/>
    </xf>
    <xf numFmtId="0" fontId="19" fillId="2" borderId="2" xfId="0" applyFont="1" applyFill="1" applyBorder="1" applyAlignment="1">
      <alignment horizontal="left" wrapText="1"/>
    </xf>
    <xf numFmtId="0" fontId="19" fillId="2" borderId="17" xfId="0" applyFont="1" applyFill="1" applyBorder="1" applyAlignment="1">
      <alignment horizontal="left" wrapText="1"/>
    </xf>
    <xf numFmtId="0" fontId="19" fillId="2" borderId="16" xfId="0" applyFont="1" applyFill="1" applyBorder="1" applyAlignment="1">
      <alignment horizontal="left" wrapText="1"/>
    </xf>
    <xf numFmtId="0" fontId="21" fillId="2" borderId="2" xfId="0" applyFont="1" applyFill="1" applyBorder="1" applyAlignment="1">
      <alignment horizontal="left" wrapText="1"/>
    </xf>
    <xf numFmtId="0" fontId="21" fillId="2" borderId="17" xfId="0" applyFont="1" applyFill="1" applyBorder="1" applyAlignment="1">
      <alignment horizontal="left" wrapText="1"/>
    </xf>
    <xf numFmtId="0" fontId="21" fillId="2" borderId="16" xfId="0" applyFont="1" applyFill="1" applyBorder="1" applyAlignment="1">
      <alignment horizontal="left" wrapText="1"/>
    </xf>
    <xf numFmtId="0" fontId="19" fillId="2" borderId="2" xfId="0" applyFont="1" applyFill="1" applyBorder="1" applyAlignment="1">
      <alignment horizontal="center" vertical="top" wrapText="1"/>
    </xf>
    <xf numFmtId="0" fontId="19" fillId="2" borderId="17" xfId="0" applyFont="1" applyFill="1" applyBorder="1" applyAlignment="1">
      <alignment horizontal="center" vertical="top" wrapText="1"/>
    </xf>
    <xf numFmtId="0" fontId="19" fillId="2" borderId="16" xfId="0" applyFont="1" applyFill="1" applyBorder="1" applyAlignment="1">
      <alignment horizontal="center" vertical="top" wrapText="1"/>
    </xf>
    <xf numFmtId="0" fontId="19" fillId="2" borderId="2" xfId="0" applyFont="1" applyFill="1" applyBorder="1" applyAlignment="1">
      <alignment horizontal="left" vertical="center" wrapText="1"/>
    </xf>
    <xf numFmtId="0" fontId="19" fillId="2" borderId="17" xfId="0" applyFont="1" applyFill="1" applyBorder="1" applyAlignment="1">
      <alignment horizontal="left" vertical="center" wrapText="1"/>
    </xf>
    <xf numFmtId="0" fontId="19" fillId="2" borderId="16" xfId="0" applyFont="1" applyFill="1" applyBorder="1" applyAlignment="1">
      <alignment horizontal="left" vertical="center" wrapText="1"/>
    </xf>
    <xf numFmtId="16" fontId="2" fillId="2" borderId="0" xfId="0" applyNumberFormat="1" applyFont="1" applyFill="1" applyAlignment="1">
      <alignment horizontal="left" wrapText="1"/>
    </xf>
    <xf numFmtId="0" fontId="0" fillId="0" borderId="0" xfId="0" applyAlignment="1">
      <alignment horizontal="left" wrapText="1"/>
    </xf>
    <xf numFmtId="0" fontId="19" fillId="2" borderId="2" xfId="0" applyFont="1" applyFill="1" applyBorder="1" applyAlignment="1">
      <alignment horizontal="right" vertical="center" wrapText="1"/>
    </xf>
    <xf numFmtId="0" fontId="19" fillId="2" borderId="3"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9" fillId="2" borderId="15"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11" fillId="0" borderId="0" xfId="0" applyFont="1" applyAlignment="1">
      <alignment horizontal="justify" vertical="top" wrapText="1"/>
    </xf>
    <xf numFmtId="0" fontId="10" fillId="0" borderId="0" xfId="0" applyFont="1" applyAlignment="1">
      <alignment horizontal="left" wrapText="1"/>
    </xf>
    <xf numFmtId="0" fontId="9" fillId="0" borderId="0" xfId="0" applyFont="1" applyAlignment="1">
      <alignment horizontal="left" wrapText="1"/>
    </xf>
    <xf numFmtId="0" fontId="10" fillId="0" borderId="0" xfId="0" applyFont="1" applyAlignment="1">
      <alignment horizontal="justify" wrapText="1" shrinkToFit="1"/>
    </xf>
    <xf numFmtId="0" fontId="9" fillId="0" borderId="0" xfId="0" applyFont="1" applyAlignment="1">
      <alignment wrapText="1" shrinkToFit="1"/>
    </xf>
    <xf numFmtId="0" fontId="1" fillId="0" borderId="0" xfId="0" applyFont="1" applyAlignment="1"/>
  </cellXfs>
  <cellStyles count="4">
    <cellStyle name="Гиперссылка" xfId="1" builtinId="8"/>
    <cellStyle name="Обычный" xfId="0" builtinId="0"/>
    <cellStyle name="Обычный_Dod5kochtor" xfId="2"/>
    <cellStyle name="Обычный_План Додаток 2 Охорона здоровя"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Y55"/>
  <sheetViews>
    <sheetView zoomScale="61" zoomScaleNormal="61" workbookViewId="0">
      <pane xSplit="4" ySplit="25" topLeftCell="E26" activePane="bottomRight" state="frozen"/>
      <selection pane="topRight" activeCell="E1" sqref="E1"/>
      <selection pane="bottomLeft" activeCell="A26" sqref="A26"/>
      <selection pane="bottomRight" activeCell="W30" sqref="W30"/>
    </sheetView>
  </sheetViews>
  <sheetFormatPr defaultRowHeight="18.75"/>
  <cols>
    <col min="1" max="1" width="11.28515625" style="24" customWidth="1"/>
    <col min="2" max="2" width="14.140625" style="24" customWidth="1"/>
    <col min="3" max="3" width="4.140625" style="24" customWidth="1"/>
    <col min="4" max="4" width="15.85546875" style="24" customWidth="1"/>
    <col min="5" max="7" width="15" style="24" customWidth="1"/>
    <col min="8" max="8" width="7.7109375" style="24" customWidth="1"/>
    <col min="9" max="10" width="16.7109375" style="24" customWidth="1"/>
    <col min="11" max="11" width="16.5703125" style="24" customWidth="1"/>
    <col min="12" max="14" width="16.7109375" style="24" hidden="1" customWidth="1"/>
    <col min="15" max="20" width="16.7109375" style="24" customWidth="1"/>
    <col min="21" max="21" width="37.5703125" style="24" customWidth="1"/>
    <col min="22" max="16384" width="9.140625" style="24"/>
  </cols>
  <sheetData>
    <row r="1" spans="1:25" ht="27.75" customHeight="1">
      <c r="A1" s="55"/>
      <c r="K1" s="134"/>
      <c r="L1" s="135"/>
      <c r="M1" s="135"/>
      <c r="N1" s="135"/>
      <c r="P1" s="134" t="s">
        <v>0</v>
      </c>
      <c r="Q1" s="135"/>
      <c r="R1" s="135"/>
      <c r="S1" s="135"/>
    </row>
    <row r="2" spans="1:25" ht="21" customHeight="1">
      <c r="A2" s="55"/>
      <c r="K2" s="134"/>
      <c r="L2" s="135"/>
      <c r="M2" s="135"/>
      <c r="N2" s="135"/>
      <c r="P2" s="136" t="s">
        <v>52</v>
      </c>
      <c r="Q2" s="137"/>
      <c r="R2" s="137"/>
      <c r="S2" s="137"/>
      <c r="T2" s="137"/>
      <c r="U2" s="137"/>
    </row>
    <row r="3" spans="1:25" hidden="1"/>
    <row r="4" spans="1:25" hidden="1"/>
    <row r="5" spans="1:25" ht="32.25" customHeight="1">
      <c r="A5" s="130" t="s">
        <v>1</v>
      </c>
      <c r="B5" s="131"/>
      <c r="C5" s="131"/>
      <c r="D5" s="131"/>
      <c r="E5" s="131"/>
      <c r="F5" s="131"/>
      <c r="G5" s="131"/>
      <c r="H5" s="131"/>
      <c r="I5" s="131"/>
      <c r="J5" s="131"/>
      <c r="K5" s="131"/>
      <c r="L5" s="131"/>
      <c r="M5" s="132"/>
      <c r="N5" s="132"/>
      <c r="O5" s="132"/>
      <c r="P5" s="132"/>
      <c r="Q5" s="132"/>
      <c r="R5" s="132"/>
      <c r="S5" s="132"/>
      <c r="T5" s="132"/>
      <c r="U5" s="132"/>
    </row>
    <row r="6" spans="1:25" ht="20.25" customHeight="1">
      <c r="A6" s="130" t="s">
        <v>153</v>
      </c>
      <c r="B6" s="131"/>
      <c r="C6" s="131"/>
      <c r="D6" s="131"/>
      <c r="E6" s="131"/>
      <c r="F6" s="131"/>
      <c r="G6" s="131"/>
      <c r="H6" s="131"/>
      <c r="I6" s="131"/>
      <c r="J6" s="131"/>
      <c r="K6" s="131"/>
      <c r="L6" s="131"/>
      <c r="M6" s="132"/>
      <c r="N6" s="132"/>
      <c r="O6" s="132"/>
      <c r="P6" s="132"/>
      <c r="Q6" s="132"/>
      <c r="R6" s="132"/>
      <c r="S6" s="132"/>
      <c r="T6" s="132"/>
      <c r="U6" s="132"/>
    </row>
    <row r="7" spans="1:25" ht="0.75" customHeight="1">
      <c r="A7" s="56"/>
    </row>
    <row r="8" spans="1:25" hidden="1">
      <c r="A8" s="56"/>
    </row>
    <row r="9" spans="1:25" s="3" customFormat="1" ht="22.5" customHeight="1">
      <c r="A9" s="41" t="s">
        <v>36</v>
      </c>
      <c r="C9" s="138" t="s">
        <v>154</v>
      </c>
      <c r="D9" s="138"/>
      <c r="E9" s="42"/>
      <c r="F9" s="140" t="s">
        <v>113</v>
      </c>
      <c r="G9" s="141"/>
      <c r="H9" s="141"/>
      <c r="I9" s="141"/>
      <c r="J9" s="141"/>
      <c r="K9" s="141"/>
      <c r="L9" s="141"/>
      <c r="M9" s="141"/>
      <c r="N9" s="141"/>
      <c r="O9" s="141"/>
      <c r="P9" s="141"/>
      <c r="Q9" s="141"/>
      <c r="R9" s="141"/>
      <c r="S9" s="141"/>
      <c r="T9" s="43"/>
      <c r="U9" s="44"/>
      <c r="V9" s="44"/>
      <c r="W9" s="44"/>
      <c r="X9" s="44"/>
      <c r="Y9" s="44"/>
    </row>
    <row r="10" spans="1:25" s="3" customFormat="1">
      <c r="A10" s="41"/>
      <c r="B10" s="41"/>
      <c r="C10" s="133" t="s">
        <v>76</v>
      </c>
      <c r="D10" s="133"/>
      <c r="E10" s="45"/>
      <c r="F10" s="139" t="s">
        <v>77</v>
      </c>
      <c r="G10" s="139"/>
      <c r="H10" s="139"/>
      <c r="I10" s="139"/>
      <c r="J10" s="139"/>
      <c r="K10" s="139"/>
      <c r="L10" s="139"/>
      <c r="M10" s="139"/>
      <c r="N10" s="139"/>
      <c r="O10" s="139"/>
      <c r="P10" s="139"/>
      <c r="Q10" s="46"/>
      <c r="R10" s="46"/>
      <c r="S10" s="47"/>
      <c r="T10" s="47"/>
      <c r="U10" s="47"/>
      <c r="V10" s="47"/>
      <c r="W10" s="47"/>
      <c r="X10" s="47"/>
      <c r="Y10" s="47"/>
    </row>
    <row r="11" spans="1:25" s="3" customFormat="1" ht="1.5" customHeight="1">
      <c r="A11" s="41"/>
      <c r="B11" s="41"/>
      <c r="C11" s="48"/>
      <c r="D11" s="48"/>
      <c r="E11" s="45"/>
      <c r="F11" s="47"/>
      <c r="G11" s="47"/>
      <c r="H11" s="47"/>
      <c r="I11" s="47"/>
      <c r="J11" s="47"/>
      <c r="K11" s="47"/>
      <c r="L11" s="47"/>
      <c r="M11" s="47"/>
      <c r="N11" s="47"/>
      <c r="O11" s="47"/>
      <c r="P11" s="47"/>
      <c r="Q11" s="47"/>
      <c r="R11" s="47"/>
      <c r="S11" s="47"/>
      <c r="T11" s="47"/>
      <c r="U11" s="47"/>
      <c r="V11" s="47"/>
      <c r="W11" s="47"/>
      <c r="X11" s="47"/>
      <c r="Y11" s="47"/>
    </row>
    <row r="12" spans="1:25" s="3" customFormat="1" ht="23.25" customHeight="1">
      <c r="A12" s="41" t="s">
        <v>38</v>
      </c>
      <c r="B12" s="41"/>
      <c r="C12" s="138" t="s">
        <v>155</v>
      </c>
      <c r="D12" s="138"/>
      <c r="E12" s="42"/>
      <c r="F12" s="142" t="s">
        <v>113</v>
      </c>
      <c r="G12" s="142"/>
      <c r="H12" s="142"/>
      <c r="I12" s="142"/>
      <c r="J12" s="142"/>
      <c r="K12" s="142"/>
      <c r="L12" s="142"/>
      <c r="M12" s="142"/>
      <c r="N12" s="142"/>
      <c r="O12" s="142"/>
      <c r="P12" s="142"/>
      <c r="Q12" s="142"/>
      <c r="R12" s="142"/>
      <c r="S12" s="142"/>
      <c r="T12" s="142"/>
      <c r="U12" s="44"/>
      <c r="V12" s="44"/>
      <c r="W12" s="44"/>
      <c r="X12" s="44"/>
      <c r="Y12" s="44"/>
    </row>
    <row r="13" spans="1:25" s="3" customFormat="1">
      <c r="A13" s="41"/>
      <c r="B13" s="41"/>
      <c r="C13" s="133" t="s">
        <v>76</v>
      </c>
      <c r="D13" s="133"/>
      <c r="E13" s="45"/>
      <c r="F13" s="139" t="s">
        <v>78</v>
      </c>
      <c r="G13" s="139"/>
      <c r="H13" s="139"/>
      <c r="I13" s="139"/>
      <c r="J13" s="139"/>
      <c r="K13" s="139"/>
      <c r="L13" s="139"/>
      <c r="M13" s="139"/>
      <c r="N13" s="139"/>
      <c r="O13" s="139"/>
      <c r="P13" s="139"/>
      <c r="Q13" s="46"/>
      <c r="R13" s="46"/>
      <c r="S13" s="47"/>
      <c r="T13" s="47"/>
      <c r="U13" s="47"/>
      <c r="V13" s="47"/>
      <c r="W13" s="47"/>
      <c r="X13" s="47"/>
      <c r="Y13" s="47"/>
    </row>
    <row r="14" spans="1:25" s="3" customFormat="1" ht="9.75" customHeight="1">
      <c r="A14" s="41"/>
      <c r="B14" s="41"/>
      <c r="C14" s="48"/>
      <c r="D14" s="48"/>
      <c r="E14" s="45"/>
      <c r="F14" s="47"/>
      <c r="G14" s="47"/>
      <c r="H14" s="47"/>
      <c r="I14" s="47"/>
      <c r="J14" s="47"/>
      <c r="K14" s="47"/>
      <c r="L14" s="47"/>
      <c r="M14" s="47"/>
      <c r="N14" s="47"/>
      <c r="O14" s="47"/>
      <c r="P14" s="47"/>
      <c r="Q14" s="47"/>
      <c r="R14" s="47"/>
      <c r="S14" s="47"/>
      <c r="T14" s="47"/>
      <c r="U14" s="47"/>
      <c r="V14" s="47"/>
      <c r="W14" s="47"/>
      <c r="X14" s="47"/>
      <c r="Y14" s="47"/>
    </row>
    <row r="15" spans="1:25" s="3" customFormat="1" ht="16.5" customHeight="1">
      <c r="A15" s="41" t="s">
        <v>79</v>
      </c>
      <c r="B15" s="41"/>
      <c r="C15" s="138" t="s">
        <v>165</v>
      </c>
      <c r="D15" s="138"/>
      <c r="E15" s="49" t="s">
        <v>166</v>
      </c>
      <c r="F15" s="143" t="s">
        <v>167</v>
      </c>
      <c r="G15" s="143"/>
      <c r="H15" s="143"/>
      <c r="I15" s="143"/>
      <c r="J15" s="143"/>
      <c r="K15" s="143"/>
      <c r="L15" s="143"/>
      <c r="M15" s="143"/>
      <c r="N15" s="143"/>
      <c r="O15" s="143"/>
      <c r="P15" s="143"/>
      <c r="Q15" s="143"/>
      <c r="R15" s="143"/>
      <c r="S15" s="143"/>
      <c r="T15" s="143"/>
      <c r="U15" s="44"/>
      <c r="V15" s="50"/>
      <c r="W15" s="44"/>
      <c r="X15" s="44"/>
      <c r="Y15" s="44"/>
    </row>
    <row r="16" spans="1:25" s="3" customFormat="1" ht="24" customHeight="1">
      <c r="A16" s="41"/>
      <c r="B16" s="41"/>
      <c r="C16" s="139" t="s">
        <v>76</v>
      </c>
      <c r="D16" s="139"/>
      <c r="E16" s="51" t="s">
        <v>80</v>
      </c>
      <c r="F16" s="133" t="s">
        <v>81</v>
      </c>
      <c r="G16" s="133"/>
      <c r="H16" s="133"/>
      <c r="I16" s="133"/>
      <c r="J16" s="133"/>
      <c r="K16" s="133"/>
      <c r="L16" s="133"/>
      <c r="M16" s="133"/>
      <c r="N16" s="133"/>
      <c r="O16" s="133"/>
      <c r="P16" s="133"/>
      <c r="Q16" s="47"/>
      <c r="R16" s="47"/>
      <c r="S16" s="47"/>
      <c r="T16" s="47"/>
      <c r="U16" s="47"/>
      <c r="V16" s="47"/>
      <c r="W16" s="47"/>
      <c r="X16" s="47"/>
      <c r="Y16" s="47"/>
    </row>
    <row r="17" spans="1:21" ht="24" customHeight="1">
      <c r="A17" s="23"/>
    </row>
    <row r="18" spans="1:21" ht="24" customHeight="1">
      <c r="A18" s="150" t="s">
        <v>128</v>
      </c>
      <c r="B18" s="135"/>
      <c r="C18" s="135"/>
      <c r="D18" s="135"/>
      <c r="E18" s="135"/>
      <c r="F18" s="135"/>
      <c r="G18" s="135"/>
      <c r="H18" s="135"/>
      <c r="I18" s="135"/>
      <c r="J18" s="135"/>
      <c r="K18" s="135"/>
      <c r="L18" s="135"/>
    </row>
    <row r="19" spans="1:21" ht="8.25" customHeight="1">
      <c r="A19" s="151" t="s">
        <v>82</v>
      </c>
      <c r="B19" s="135"/>
      <c r="C19" s="135"/>
      <c r="D19" s="135"/>
      <c r="E19" s="135"/>
      <c r="F19" s="135"/>
      <c r="G19" s="135"/>
      <c r="H19" s="135"/>
      <c r="I19" s="135"/>
      <c r="J19" s="135"/>
      <c r="K19" s="135"/>
      <c r="L19" s="135"/>
      <c r="M19" s="135"/>
      <c r="N19" s="135"/>
      <c r="O19" s="135"/>
      <c r="P19" s="135"/>
      <c r="Q19" s="135"/>
      <c r="R19" s="135"/>
      <c r="S19" s="135"/>
      <c r="T19" s="135"/>
      <c r="U19" s="135"/>
    </row>
    <row r="20" spans="1:21" ht="20.25" customHeight="1">
      <c r="A20" s="23"/>
    </row>
    <row r="21" spans="1:21" ht="22.5" customHeight="1">
      <c r="A21" s="150" t="s">
        <v>2</v>
      </c>
      <c r="B21" s="135"/>
      <c r="C21" s="135"/>
      <c r="D21" s="135"/>
      <c r="E21" s="135"/>
      <c r="F21" s="135"/>
      <c r="G21" s="135"/>
      <c r="H21" s="135"/>
      <c r="I21" s="135"/>
      <c r="J21" s="135"/>
      <c r="K21" s="135"/>
      <c r="L21" s="135"/>
    </row>
    <row r="22" spans="1:21" ht="21" customHeight="1">
      <c r="A22" s="144" t="s">
        <v>49</v>
      </c>
      <c r="B22" s="145"/>
      <c r="C22" s="145"/>
      <c r="D22" s="145"/>
      <c r="E22" s="145"/>
      <c r="F22" s="145"/>
      <c r="G22" s="145"/>
      <c r="H22" s="145"/>
      <c r="I22" s="145"/>
      <c r="J22" s="145"/>
      <c r="K22" s="145"/>
      <c r="L22" s="145"/>
      <c r="T22" s="156" t="s">
        <v>12</v>
      </c>
      <c r="U22" s="157"/>
    </row>
    <row r="23" spans="1:21" s="3" customFormat="1" ht="57.75" customHeight="1">
      <c r="A23" s="152" t="s">
        <v>53</v>
      </c>
      <c r="B23" s="165" t="s">
        <v>54</v>
      </c>
      <c r="C23" s="161"/>
      <c r="D23" s="146" t="s">
        <v>65</v>
      </c>
      <c r="E23" s="160" t="s">
        <v>93</v>
      </c>
      <c r="F23" s="160"/>
      <c r="G23" s="160"/>
      <c r="H23" s="161"/>
      <c r="I23" s="153" t="s">
        <v>57</v>
      </c>
      <c r="J23" s="154"/>
      <c r="K23" s="155"/>
      <c r="L23" s="153"/>
      <c r="M23" s="154"/>
      <c r="N23" s="155"/>
      <c r="O23" s="153" t="s">
        <v>66</v>
      </c>
      <c r="P23" s="154"/>
      <c r="Q23" s="155"/>
      <c r="R23" s="164" t="s">
        <v>35</v>
      </c>
      <c r="S23" s="164"/>
      <c r="T23" s="164"/>
      <c r="U23" s="158" t="s">
        <v>67</v>
      </c>
    </row>
    <row r="24" spans="1:21" s="3" customFormat="1" ht="48.75" customHeight="1">
      <c r="A24" s="146"/>
      <c r="B24" s="166"/>
      <c r="C24" s="163"/>
      <c r="D24" s="146"/>
      <c r="E24" s="162"/>
      <c r="F24" s="162"/>
      <c r="G24" s="162"/>
      <c r="H24" s="163"/>
      <c r="I24" s="1" t="s">
        <v>68</v>
      </c>
      <c r="J24" s="1" t="s">
        <v>69</v>
      </c>
      <c r="K24" s="1" t="s">
        <v>70</v>
      </c>
      <c r="L24" s="1"/>
      <c r="M24" s="1"/>
      <c r="N24" s="1"/>
      <c r="O24" s="1" t="s">
        <v>71</v>
      </c>
      <c r="P24" s="1" t="s">
        <v>72</v>
      </c>
      <c r="Q24" s="1" t="s">
        <v>70</v>
      </c>
      <c r="R24" s="1" t="s">
        <v>73</v>
      </c>
      <c r="S24" s="1" t="s">
        <v>72</v>
      </c>
      <c r="T24" s="1" t="s">
        <v>70</v>
      </c>
      <c r="U24" s="159"/>
    </row>
    <row r="25" spans="1:21" s="62" customFormat="1" ht="22.5" customHeight="1">
      <c r="A25" s="60">
        <v>1</v>
      </c>
      <c r="B25" s="167">
        <v>2</v>
      </c>
      <c r="C25" s="168"/>
      <c r="D25" s="60">
        <v>3</v>
      </c>
      <c r="E25" s="169">
        <v>4</v>
      </c>
      <c r="F25" s="169"/>
      <c r="G25" s="169"/>
      <c r="H25" s="169"/>
      <c r="I25" s="60">
        <v>5</v>
      </c>
      <c r="J25" s="60">
        <v>6</v>
      </c>
      <c r="K25" s="60">
        <v>7</v>
      </c>
      <c r="L25" s="60"/>
      <c r="M25" s="60"/>
      <c r="N25" s="60"/>
      <c r="O25" s="60">
        <v>8</v>
      </c>
      <c r="P25" s="60">
        <v>9</v>
      </c>
      <c r="Q25" s="60">
        <v>10</v>
      </c>
      <c r="R25" s="60">
        <v>11</v>
      </c>
      <c r="S25" s="60">
        <v>12</v>
      </c>
      <c r="T25" s="60">
        <v>13</v>
      </c>
      <c r="U25" s="61">
        <v>14</v>
      </c>
    </row>
    <row r="26" spans="1:21" s="3" customFormat="1" ht="31.5" customHeight="1">
      <c r="A26" s="1"/>
      <c r="B26" s="153"/>
      <c r="C26" s="155"/>
      <c r="D26" s="21"/>
      <c r="E26" s="147" t="s">
        <v>48</v>
      </c>
      <c r="F26" s="148"/>
      <c r="G26" s="148"/>
      <c r="H26" s="149"/>
      <c r="I26" s="22"/>
      <c r="J26" s="22"/>
      <c r="K26" s="22">
        <f t="shared" ref="K26:K32" si="0">I26+J26</f>
        <v>0</v>
      </c>
      <c r="L26" s="22"/>
      <c r="M26" s="22"/>
      <c r="N26" s="22">
        <f t="shared" ref="N26:N32" si="1">L26+M26</f>
        <v>0</v>
      </c>
      <c r="O26" s="22"/>
      <c r="P26" s="22"/>
      <c r="Q26" s="22">
        <f t="shared" ref="Q26:Q32" si="2">O26+P26</f>
        <v>0</v>
      </c>
      <c r="R26" s="22">
        <f t="shared" ref="R26:S43" si="3">O26-I26</f>
        <v>0</v>
      </c>
      <c r="S26" s="22">
        <f t="shared" si="3"/>
        <v>0</v>
      </c>
      <c r="T26" s="22">
        <f t="shared" ref="T26:T32" si="4">R26+S26</f>
        <v>0</v>
      </c>
      <c r="U26" s="22"/>
    </row>
    <row r="27" spans="1:21" s="3" customFormat="1" ht="155.25" customHeight="1">
      <c r="A27" s="1"/>
      <c r="B27" s="153">
        <v>1014060</v>
      </c>
      <c r="C27" s="155"/>
      <c r="D27" s="21" t="s">
        <v>166</v>
      </c>
      <c r="E27" s="147" t="s">
        <v>168</v>
      </c>
      <c r="F27" s="148"/>
      <c r="G27" s="148"/>
      <c r="H27" s="149"/>
      <c r="I27" s="120">
        <v>2440700</v>
      </c>
      <c r="J27" s="120">
        <v>124000</v>
      </c>
      <c r="K27" s="120">
        <f t="shared" si="0"/>
        <v>2564700</v>
      </c>
      <c r="L27" s="120"/>
      <c r="M27" s="120"/>
      <c r="N27" s="120">
        <f t="shared" si="1"/>
        <v>0</v>
      </c>
      <c r="O27" s="120">
        <v>2327943.5</v>
      </c>
      <c r="P27" s="120">
        <v>92685.9</v>
      </c>
      <c r="Q27" s="120">
        <f t="shared" si="2"/>
        <v>2420629.4</v>
      </c>
      <c r="R27" s="120">
        <f>O27-I27</f>
        <v>-112756.5</v>
      </c>
      <c r="S27" s="120">
        <f>P27-J27</f>
        <v>-31314.100000000006</v>
      </c>
      <c r="T27" s="120">
        <f t="shared" si="4"/>
        <v>-144070.6</v>
      </c>
      <c r="U27" s="22" t="s">
        <v>221</v>
      </c>
    </row>
    <row r="28" spans="1:21" s="3" customFormat="1" ht="174" customHeight="1">
      <c r="A28" s="1"/>
      <c r="B28" s="153"/>
      <c r="C28" s="155"/>
      <c r="D28" s="21"/>
      <c r="E28" s="147" t="s">
        <v>129</v>
      </c>
      <c r="F28" s="148"/>
      <c r="G28" s="148"/>
      <c r="H28" s="149"/>
      <c r="I28" s="22"/>
      <c r="J28" s="120">
        <v>907600</v>
      </c>
      <c r="K28" s="120">
        <f t="shared" si="0"/>
        <v>907600</v>
      </c>
      <c r="L28" s="22"/>
      <c r="M28" s="22"/>
      <c r="N28" s="22">
        <f t="shared" si="1"/>
        <v>0</v>
      </c>
      <c r="O28" s="22"/>
      <c r="P28" s="120">
        <v>839483.5</v>
      </c>
      <c r="Q28" s="120">
        <f t="shared" si="2"/>
        <v>839483.5</v>
      </c>
      <c r="R28" s="22">
        <f t="shared" si="3"/>
        <v>0</v>
      </c>
      <c r="S28" s="120">
        <f t="shared" si="3"/>
        <v>-68116.5</v>
      </c>
      <c r="T28" s="120">
        <f t="shared" si="4"/>
        <v>-68116.5</v>
      </c>
      <c r="U28" s="22" t="s">
        <v>222</v>
      </c>
    </row>
    <row r="29" spans="1:21" s="3" customFormat="1" ht="100.5" customHeight="1">
      <c r="A29" s="1"/>
      <c r="B29" s="153"/>
      <c r="C29" s="155"/>
      <c r="D29" s="21"/>
      <c r="E29" s="147" t="s">
        <v>156</v>
      </c>
      <c r="F29" s="148"/>
      <c r="G29" s="148"/>
      <c r="H29" s="149"/>
      <c r="I29" s="22"/>
      <c r="J29" s="120">
        <v>371000</v>
      </c>
      <c r="K29" s="120">
        <f t="shared" si="0"/>
        <v>371000</v>
      </c>
      <c r="L29" s="22"/>
      <c r="M29" s="22"/>
      <c r="N29" s="22">
        <f t="shared" si="1"/>
        <v>0</v>
      </c>
      <c r="O29" s="22"/>
      <c r="P29" s="120">
        <v>178164.8</v>
      </c>
      <c r="Q29" s="120">
        <f t="shared" si="2"/>
        <v>178164.8</v>
      </c>
      <c r="R29" s="22">
        <f t="shared" si="3"/>
        <v>0</v>
      </c>
      <c r="S29" s="120">
        <f t="shared" si="3"/>
        <v>-192835.20000000001</v>
      </c>
      <c r="T29" s="120">
        <f t="shared" si="4"/>
        <v>-192835.20000000001</v>
      </c>
      <c r="U29" s="22" t="s">
        <v>223</v>
      </c>
    </row>
    <row r="30" spans="1:21" s="3" customFormat="1" ht="33" customHeight="1">
      <c r="A30" s="1"/>
      <c r="B30" s="153"/>
      <c r="C30" s="155"/>
      <c r="D30" s="21"/>
      <c r="E30" s="147" t="s">
        <v>47</v>
      </c>
      <c r="F30" s="148"/>
      <c r="G30" s="148"/>
      <c r="H30" s="149"/>
      <c r="I30" s="22"/>
      <c r="J30" s="22"/>
      <c r="K30" s="22">
        <f t="shared" si="0"/>
        <v>0</v>
      </c>
      <c r="L30" s="22"/>
      <c r="M30" s="22"/>
      <c r="N30" s="22">
        <f t="shared" si="1"/>
        <v>0</v>
      </c>
      <c r="O30" s="22"/>
      <c r="P30" s="22"/>
      <c r="Q30" s="22">
        <f t="shared" si="2"/>
        <v>0</v>
      </c>
      <c r="R30" s="22">
        <f t="shared" si="3"/>
        <v>0</v>
      </c>
      <c r="S30" s="22">
        <f t="shared" si="3"/>
        <v>0</v>
      </c>
      <c r="T30" s="22">
        <f t="shared" si="4"/>
        <v>0</v>
      </c>
      <c r="U30" s="22"/>
    </row>
    <row r="31" spans="1:21" s="3" customFormat="1" ht="35.25" customHeight="1">
      <c r="A31" s="1"/>
      <c r="B31" s="153"/>
      <c r="C31" s="155"/>
      <c r="D31" s="21"/>
      <c r="E31" s="147" t="s">
        <v>46</v>
      </c>
      <c r="F31" s="148"/>
      <c r="G31" s="148"/>
      <c r="H31" s="149"/>
      <c r="I31" s="22"/>
      <c r="J31" s="22"/>
      <c r="K31" s="22">
        <f t="shared" si="0"/>
        <v>0</v>
      </c>
      <c r="L31" s="22"/>
      <c r="M31" s="22"/>
      <c r="N31" s="22">
        <f t="shared" si="1"/>
        <v>0</v>
      </c>
      <c r="O31" s="22"/>
      <c r="P31" s="22"/>
      <c r="Q31" s="22">
        <f t="shared" si="2"/>
        <v>0</v>
      </c>
      <c r="R31" s="22">
        <f t="shared" si="3"/>
        <v>0</v>
      </c>
      <c r="S31" s="22">
        <f t="shared" si="3"/>
        <v>0</v>
      </c>
      <c r="T31" s="22">
        <f t="shared" si="4"/>
        <v>0</v>
      </c>
      <c r="U31" s="22"/>
    </row>
    <row r="32" spans="1:21" s="3" customFormat="1" ht="33" customHeight="1">
      <c r="A32" s="1"/>
      <c r="B32" s="153"/>
      <c r="C32" s="155"/>
      <c r="D32" s="21"/>
      <c r="E32" s="147" t="s">
        <v>51</v>
      </c>
      <c r="F32" s="148"/>
      <c r="G32" s="148"/>
      <c r="H32" s="149"/>
      <c r="I32" s="22"/>
      <c r="J32" s="22"/>
      <c r="K32" s="22">
        <f t="shared" si="0"/>
        <v>0</v>
      </c>
      <c r="L32" s="22"/>
      <c r="M32" s="22"/>
      <c r="N32" s="22">
        <f t="shared" si="1"/>
        <v>0</v>
      </c>
      <c r="O32" s="22"/>
      <c r="P32" s="22"/>
      <c r="Q32" s="22">
        <f t="shared" si="2"/>
        <v>0</v>
      </c>
      <c r="R32" s="22">
        <f>O32-I32</f>
        <v>0</v>
      </c>
      <c r="S32" s="22">
        <f>P32-J32</f>
        <v>0</v>
      </c>
      <c r="T32" s="22">
        <f t="shared" si="4"/>
        <v>0</v>
      </c>
      <c r="U32" s="22"/>
    </row>
    <row r="33" spans="1:21" s="3" customFormat="1" ht="35.25" hidden="1" customHeight="1">
      <c r="A33" s="1"/>
      <c r="B33" s="153"/>
      <c r="C33" s="155"/>
      <c r="D33" s="21"/>
      <c r="E33" s="147" t="s">
        <v>50</v>
      </c>
      <c r="F33" s="148"/>
      <c r="G33" s="148"/>
      <c r="H33" s="149"/>
      <c r="I33" s="22"/>
      <c r="J33" s="22"/>
      <c r="K33" s="22">
        <f t="shared" ref="K33:K51" si="5">I33+J33</f>
        <v>0</v>
      </c>
      <c r="L33" s="22"/>
      <c r="M33" s="22"/>
      <c r="N33" s="22">
        <f t="shared" ref="N33:N46" si="6">L33+M33</f>
        <v>0</v>
      </c>
      <c r="O33" s="22"/>
      <c r="P33" s="22"/>
      <c r="Q33" s="22">
        <f t="shared" ref="Q33:Q51" si="7">O33+P33</f>
        <v>0</v>
      </c>
      <c r="R33" s="22">
        <f t="shared" si="3"/>
        <v>0</v>
      </c>
      <c r="S33" s="22">
        <f t="shared" si="3"/>
        <v>0</v>
      </c>
      <c r="T33" s="22">
        <f t="shared" ref="T33:T51" si="8">R33+S33</f>
        <v>0</v>
      </c>
      <c r="U33" s="22"/>
    </row>
    <row r="34" spans="1:21" s="3" customFormat="1" ht="35.25" hidden="1" customHeight="1">
      <c r="A34" s="1"/>
      <c r="B34" s="153"/>
      <c r="C34" s="155"/>
      <c r="D34" s="21"/>
      <c r="E34" s="147" t="s">
        <v>74</v>
      </c>
      <c r="F34" s="148"/>
      <c r="G34" s="148"/>
      <c r="H34" s="149"/>
      <c r="I34" s="22"/>
      <c r="J34" s="22"/>
      <c r="K34" s="22">
        <f t="shared" si="5"/>
        <v>0</v>
      </c>
      <c r="L34" s="22"/>
      <c r="M34" s="22"/>
      <c r="N34" s="22">
        <f t="shared" si="6"/>
        <v>0</v>
      </c>
      <c r="O34" s="22"/>
      <c r="P34" s="22"/>
      <c r="Q34" s="22">
        <f t="shared" si="7"/>
        <v>0</v>
      </c>
      <c r="R34" s="22">
        <f t="shared" si="3"/>
        <v>0</v>
      </c>
      <c r="S34" s="22">
        <f t="shared" si="3"/>
        <v>0</v>
      </c>
      <c r="T34" s="22">
        <f t="shared" si="8"/>
        <v>0</v>
      </c>
      <c r="U34" s="22"/>
    </row>
    <row r="35" spans="1:21" s="3" customFormat="1" ht="35.25" hidden="1" customHeight="1">
      <c r="A35" s="1"/>
      <c r="B35" s="153"/>
      <c r="C35" s="155"/>
      <c r="D35" s="21"/>
      <c r="E35" s="147" t="s">
        <v>44</v>
      </c>
      <c r="F35" s="148"/>
      <c r="G35" s="148"/>
      <c r="H35" s="149"/>
      <c r="I35" s="22"/>
      <c r="J35" s="22"/>
      <c r="K35" s="22">
        <f t="shared" si="5"/>
        <v>0</v>
      </c>
      <c r="L35" s="22"/>
      <c r="M35" s="22"/>
      <c r="N35" s="22">
        <f t="shared" si="6"/>
        <v>0</v>
      </c>
      <c r="O35" s="22"/>
      <c r="P35" s="22"/>
      <c r="Q35" s="22">
        <f t="shared" si="7"/>
        <v>0</v>
      </c>
      <c r="R35" s="22">
        <f t="shared" si="3"/>
        <v>0</v>
      </c>
      <c r="S35" s="22">
        <f t="shared" si="3"/>
        <v>0</v>
      </c>
      <c r="T35" s="22">
        <f t="shared" si="8"/>
        <v>0</v>
      </c>
      <c r="U35" s="22"/>
    </row>
    <row r="36" spans="1:21" s="3" customFormat="1" ht="35.25" hidden="1" customHeight="1">
      <c r="A36" s="1"/>
      <c r="B36" s="153"/>
      <c r="C36" s="155"/>
      <c r="D36" s="21"/>
      <c r="E36" s="147" t="s">
        <v>74</v>
      </c>
      <c r="F36" s="148"/>
      <c r="G36" s="148"/>
      <c r="H36" s="149"/>
      <c r="I36" s="22"/>
      <c r="J36" s="22"/>
      <c r="K36" s="22">
        <f t="shared" si="5"/>
        <v>0</v>
      </c>
      <c r="L36" s="22"/>
      <c r="M36" s="22"/>
      <c r="N36" s="22">
        <f t="shared" si="6"/>
        <v>0</v>
      </c>
      <c r="O36" s="22"/>
      <c r="P36" s="22"/>
      <c r="Q36" s="22">
        <f t="shared" si="7"/>
        <v>0</v>
      </c>
      <c r="R36" s="22">
        <f t="shared" si="3"/>
        <v>0</v>
      </c>
      <c r="S36" s="22">
        <f t="shared" si="3"/>
        <v>0</v>
      </c>
      <c r="T36" s="22">
        <f t="shared" si="8"/>
        <v>0</v>
      </c>
      <c r="U36" s="22"/>
    </row>
    <row r="37" spans="1:21" s="3" customFormat="1" ht="35.25" hidden="1" customHeight="1">
      <c r="A37" s="1"/>
      <c r="B37" s="153"/>
      <c r="C37" s="155"/>
      <c r="D37" s="21"/>
      <c r="E37" s="147" t="s">
        <v>44</v>
      </c>
      <c r="F37" s="148"/>
      <c r="G37" s="148"/>
      <c r="H37" s="149"/>
      <c r="I37" s="22"/>
      <c r="J37" s="22"/>
      <c r="K37" s="22">
        <f t="shared" si="5"/>
        <v>0</v>
      </c>
      <c r="L37" s="22"/>
      <c r="M37" s="22"/>
      <c r="N37" s="22">
        <f t="shared" si="6"/>
        <v>0</v>
      </c>
      <c r="O37" s="22"/>
      <c r="P37" s="22"/>
      <c r="Q37" s="22">
        <f t="shared" si="7"/>
        <v>0</v>
      </c>
      <c r="R37" s="22">
        <f t="shared" si="3"/>
        <v>0</v>
      </c>
      <c r="S37" s="22">
        <f t="shared" si="3"/>
        <v>0</v>
      </c>
      <c r="T37" s="22">
        <f t="shared" si="8"/>
        <v>0</v>
      </c>
      <c r="U37" s="22"/>
    </row>
    <row r="38" spans="1:21" s="3" customFormat="1" ht="35.25" hidden="1" customHeight="1">
      <c r="A38" s="1"/>
      <c r="B38" s="153"/>
      <c r="C38" s="155"/>
      <c r="D38" s="21"/>
      <c r="E38" s="147" t="s">
        <v>74</v>
      </c>
      <c r="F38" s="148"/>
      <c r="G38" s="148"/>
      <c r="H38" s="149"/>
      <c r="I38" s="22"/>
      <c r="J38" s="22"/>
      <c r="K38" s="22">
        <f t="shared" si="5"/>
        <v>0</v>
      </c>
      <c r="L38" s="22"/>
      <c r="M38" s="22"/>
      <c r="N38" s="22">
        <f t="shared" si="6"/>
        <v>0</v>
      </c>
      <c r="O38" s="22"/>
      <c r="P38" s="22"/>
      <c r="Q38" s="22">
        <f t="shared" si="7"/>
        <v>0</v>
      </c>
      <c r="R38" s="22">
        <f t="shared" si="3"/>
        <v>0</v>
      </c>
      <c r="S38" s="22">
        <f t="shared" si="3"/>
        <v>0</v>
      </c>
      <c r="T38" s="22">
        <f t="shared" si="8"/>
        <v>0</v>
      </c>
      <c r="U38" s="22"/>
    </row>
    <row r="39" spans="1:21" s="3" customFormat="1" ht="35.25" hidden="1" customHeight="1">
      <c r="A39" s="1"/>
      <c r="B39" s="153"/>
      <c r="C39" s="155"/>
      <c r="D39" s="21"/>
      <c r="E39" s="147" t="s">
        <v>44</v>
      </c>
      <c r="F39" s="148"/>
      <c r="G39" s="148"/>
      <c r="H39" s="149"/>
      <c r="I39" s="22"/>
      <c r="J39" s="22"/>
      <c r="K39" s="22">
        <f t="shared" si="5"/>
        <v>0</v>
      </c>
      <c r="L39" s="22"/>
      <c r="M39" s="22"/>
      <c r="N39" s="22">
        <f t="shared" si="6"/>
        <v>0</v>
      </c>
      <c r="O39" s="22"/>
      <c r="P39" s="22"/>
      <c r="Q39" s="22">
        <f t="shared" si="7"/>
        <v>0</v>
      </c>
      <c r="R39" s="22">
        <f t="shared" si="3"/>
        <v>0</v>
      </c>
      <c r="S39" s="22">
        <f t="shared" si="3"/>
        <v>0</v>
      </c>
      <c r="T39" s="22">
        <f t="shared" si="8"/>
        <v>0</v>
      </c>
      <c r="U39" s="22"/>
    </row>
    <row r="40" spans="1:21" s="3" customFormat="1" ht="35.25" hidden="1" customHeight="1">
      <c r="A40" s="1"/>
      <c r="B40" s="153"/>
      <c r="C40" s="155"/>
      <c r="D40" s="21"/>
      <c r="E40" s="147" t="s">
        <v>74</v>
      </c>
      <c r="F40" s="148"/>
      <c r="G40" s="148"/>
      <c r="H40" s="149"/>
      <c r="I40" s="22"/>
      <c r="J40" s="22"/>
      <c r="K40" s="22">
        <f t="shared" si="5"/>
        <v>0</v>
      </c>
      <c r="L40" s="22"/>
      <c r="M40" s="22"/>
      <c r="N40" s="22">
        <f t="shared" si="6"/>
        <v>0</v>
      </c>
      <c r="O40" s="22"/>
      <c r="P40" s="22"/>
      <c r="Q40" s="22">
        <f t="shared" si="7"/>
        <v>0</v>
      </c>
      <c r="R40" s="22">
        <f t="shared" si="3"/>
        <v>0</v>
      </c>
      <c r="S40" s="22">
        <f t="shared" si="3"/>
        <v>0</v>
      </c>
      <c r="T40" s="22">
        <f t="shared" si="8"/>
        <v>0</v>
      </c>
      <c r="U40" s="22"/>
    </row>
    <row r="41" spans="1:21" s="3" customFormat="1" ht="35.25" hidden="1" customHeight="1">
      <c r="A41" s="1"/>
      <c r="B41" s="153"/>
      <c r="C41" s="155"/>
      <c r="D41" s="21"/>
      <c r="E41" s="147" t="s">
        <v>44</v>
      </c>
      <c r="F41" s="148"/>
      <c r="G41" s="148"/>
      <c r="H41" s="149"/>
      <c r="I41" s="22"/>
      <c r="J41" s="22"/>
      <c r="K41" s="22">
        <f t="shared" si="5"/>
        <v>0</v>
      </c>
      <c r="L41" s="22"/>
      <c r="M41" s="22"/>
      <c r="N41" s="22">
        <f t="shared" si="6"/>
        <v>0</v>
      </c>
      <c r="O41" s="22"/>
      <c r="P41" s="22"/>
      <c r="Q41" s="22">
        <f t="shared" si="7"/>
        <v>0</v>
      </c>
      <c r="R41" s="22">
        <f t="shared" si="3"/>
        <v>0</v>
      </c>
      <c r="S41" s="22">
        <f t="shared" si="3"/>
        <v>0</v>
      </c>
      <c r="T41" s="22">
        <f t="shared" si="8"/>
        <v>0</v>
      </c>
      <c r="U41" s="22"/>
    </row>
    <row r="42" spans="1:21" s="3" customFormat="1" ht="35.25" hidden="1" customHeight="1">
      <c r="A42" s="1"/>
      <c r="B42" s="153"/>
      <c r="C42" s="155"/>
      <c r="D42" s="21"/>
      <c r="E42" s="147" t="s">
        <v>74</v>
      </c>
      <c r="F42" s="148"/>
      <c r="G42" s="148"/>
      <c r="H42" s="149"/>
      <c r="I42" s="22"/>
      <c r="J42" s="22"/>
      <c r="K42" s="22">
        <f t="shared" si="5"/>
        <v>0</v>
      </c>
      <c r="L42" s="22"/>
      <c r="M42" s="22"/>
      <c r="N42" s="22">
        <f t="shared" si="6"/>
        <v>0</v>
      </c>
      <c r="O42" s="22"/>
      <c r="P42" s="22"/>
      <c r="Q42" s="22">
        <f t="shared" si="7"/>
        <v>0</v>
      </c>
      <c r="R42" s="22">
        <f t="shared" si="3"/>
        <v>0</v>
      </c>
      <c r="S42" s="22">
        <f t="shared" si="3"/>
        <v>0</v>
      </c>
      <c r="T42" s="22">
        <f t="shared" si="8"/>
        <v>0</v>
      </c>
      <c r="U42" s="22"/>
    </row>
    <row r="43" spans="1:21" s="3" customFormat="1" ht="35.25" hidden="1" customHeight="1">
      <c r="A43" s="1"/>
      <c r="B43" s="153"/>
      <c r="C43" s="155"/>
      <c r="D43" s="21"/>
      <c r="E43" s="147" t="s">
        <v>44</v>
      </c>
      <c r="F43" s="148"/>
      <c r="G43" s="148"/>
      <c r="H43" s="149"/>
      <c r="I43" s="22"/>
      <c r="J43" s="22"/>
      <c r="K43" s="22">
        <f t="shared" si="5"/>
        <v>0</v>
      </c>
      <c r="L43" s="22"/>
      <c r="M43" s="22"/>
      <c r="N43" s="22">
        <f t="shared" si="6"/>
        <v>0</v>
      </c>
      <c r="O43" s="22"/>
      <c r="P43" s="22"/>
      <c r="Q43" s="22">
        <f t="shared" si="7"/>
        <v>0</v>
      </c>
      <c r="R43" s="22">
        <f t="shared" si="3"/>
        <v>0</v>
      </c>
      <c r="S43" s="22">
        <f t="shared" si="3"/>
        <v>0</v>
      </c>
      <c r="T43" s="22">
        <f t="shared" si="8"/>
        <v>0</v>
      </c>
      <c r="U43" s="22"/>
    </row>
    <row r="44" spans="1:21" s="3" customFormat="1" ht="35.25" hidden="1" customHeight="1">
      <c r="A44" s="1"/>
      <c r="B44" s="153"/>
      <c r="C44" s="155"/>
      <c r="D44" s="21"/>
      <c r="E44" s="147" t="s">
        <v>74</v>
      </c>
      <c r="F44" s="148"/>
      <c r="G44" s="148"/>
      <c r="H44" s="149"/>
      <c r="I44" s="22"/>
      <c r="J44" s="22"/>
      <c r="K44" s="22">
        <f t="shared" si="5"/>
        <v>0</v>
      </c>
      <c r="L44" s="22"/>
      <c r="M44" s="22"/>
      <c r="N44" s="22">
        <f t="shared" si="6"/>
        <v>0</v>
      </c>
      <c r="O44" s="22"/>
      <c r="P44" s="22"/>
      <c r="Q44" s="22">
        <f t="shared" si="7"/>
        <v>0</v>
      </c>
      <c r="R44" s="22">
        <f t="shared" ref="R44:S51" si="9">O44-I44</f>
        <v>0</v>
      </c>
      <c r="S44" s="22">
        <f t="shared" si="9"/>
        <v>0</v>
      </c>
      <c r="T44" s="22">
        <f t="shared" si="8"/>
        <v>0</v>
      </c>
      <c r="U44" s="22"/>
    </row>
    <row r="45" spans="1:21" s="3" customFormat="1" ht="35.25" hidden="1" customHeight="1">
      <c r="A45" s="1"/>
      <c r="B45" s="153"/>
      <c r="C45" s="155"/>
      <c r="D45" s="21"/>
      <c r="E45" s="147" t="s">
        <v>44</v>
      </c>
      <c r="F45" s="148"/>
      <c r="G45" s="148"/>
      <c r="H45" s="149"/>
      <c r="I45" s="22"/>
      <c r="J45" s="22"/>
      <c r="K45" s="22">
        <f t="shared" si="5"/>
        <v>0</v>
      </c>
      <c r="L45" s="22"/>
      <c r="M45" s="22"/>
      <c r="N45" s="22">
        <f t="shared" si="6"/>
        <v>0</v>
      </c>
      <c r="O45" s="22"/>
      <c r="P45" s="22"/>
      <c r="Q45" s="22">
        <f t="shared" si="7"/>
        <v>0</v>
      </c>
      <c r="R45" s="22">
        <f t="shared" si="9"/>
        <v>0</v>
      </c>
      <c r="S45" s="22">
        <f t="shared" si="9"/>
        <v>0</v>
      </c>
      <c r="T45" s="22">
        <f t="shared" si="8"/>
        <v>0</v>
      </c>
      <c r="U45" s="22"/>
    </row>
    <row r="46" spans="1:21" s="3" customFormat="1" ht="35.25" hidden="1" customHeight="1">
      <c r="A46" s="1"/>
      <c r="B46" s="153"/>
      <c r="C46" s="155"/>
      <c r="D46" s="21"/>
      <c r="E46" s="147" t="s">
        <v>74</v>
      </c>
      <c r="F46" s="148"/>
      <c r="G46" s="148"/>
      <c r="H46" s="149"/>
      <c r="I46" s="22"/>
      <c r="J46" s="22"/>
      <c r="K46" s="22">
        <f t="shared" si="5"/>
        <v>0</v>
      </c>
      <c r="L46" s="22"/>
      <c r="M46" s="22"/>
      <c r="N46" s="22">
        <f t="shared" si="6"/>
        <v>0</v>
      </c>
      <c r="O46" s="22"/>
      <c r="P46" s="22"/>
      <c r="Q46" s="22">
        <f t="shared" si="7"/>
        <v>0</v>
      </c>
      <c r="R46" s="22">
        <f t="shared" si="9"/>
        <v>0</v>
      </c>
      <c r="S46" s="22">
        <f t="shared" si="9"/>
        <v>0</v>
      </c>
      <c r="T46" s="22">
        <f t="shared" si="8"/>
        <v>0</v>
      </c>
      <c r="U46" s="22"/>
    </row>
    <row r="47" spans="1:21" s="3" customFormat="1" ht="35.25" hidden="1" customHeight="1">
      <c r="A47" s="1"/>
      <c r="B47" s="153"/>
      <c r="C47" s="155"/>
      <c r="D47" s="21"/>
      <c r="E47" s="147" t="s">
        <v>44</v>
      </c>
      <c r="F47" s="148"/>
      <c r="G47" s="148"/>
      <c r="H47" s="149"/>
      <c r="I47" s="22"/>
      <c r="J47" s="22"/>
      <c r="K47" s="22">
        <f t="shared" si="5"/>
        <v>0</v>
      </c>
      <c r="L47" s="22"/>
      <c r="M47" s="22"/>
      <c r="N47" s="22">
        <f>L47+M47</f>
        <v>0</v>
      </c>
      <c r="O47" s="22"/>
      <c r="P47" s="22"/>
      <c r="Q47" s="22">
        <f t="shared" si="7"/>
        <v>0</v>
      </c>
      <c r="R47" s="22">
        <f t="shared" si="9"/>
        <v>0</v>
      </c>
      <c r="S47" s="22">
        <f t="shared" si="9"/>
        <v>0</v>
      </c>
      <c r="T47" s="22">
        <f t="shared" si="8"/>
        <v>0</v>
      </c>
      <c r="U47" s="22"/>
    </row>
    <row r="48" spans="1:21" s="3" customFormat="1" ht="35.25" hidden="1" customHeight="1">
      <c r="A48" s="1"/>
      <c r="B48" s="153"/>
      <c r="C48" s="155"/>
      <c r="D48" s="21"/>
      <c r="E48" s="147" t="s">
        <v>74</v>
      </c>
      <c r="F48" s="148"/>
      <c r="G48" s="148"/>
      <c r="H48" s="149"/>
      <c r="I48" s="22"/>
      <c r="J48" s="22"/>
      <c r="K48" s="22">
        <f t="shared" si="5"/>
        <v>0</v>
      </c>
      <c r="L48" s="22"/>
      <c r="M48" s="22"/>
      <c r="N48" s="22">
        <f>L48+M48</f>
        <v>0</v>
      </c>
      <c r="O48" s="22"/>
      <c r="P48" s="22"/>
      <c r="Q48" s="22">
        <f t="shared" si="7"/>
        <v>0</v>
      </c>
      <c r="R48" s="22">
        <f t="shared" si="9"/>
        <v>0</v>
      </c>
      <c r="S48" s="22">
        <f t="shared" si="9"/>
        <v>0</v>
      </c>
      <c r="T48" s="22">
        <f t="shared" si="8"/>
        <v>0</v>
      </c>
      <c r="U48" s="22"/>
    </row>
    <row r="49" spans="1:21" s="3" customFormat="1" ht="35.25" hidden="1" customHeight="1">
      <c r="A49" s="1"/>
      <c r="B49" s="153"/>
      <c r="C49" s="155"/>
      <c r="D49" s="21"/>
      <c r="E49" s="147" t="s">
        <v>44</v>
      </c>
      <c r="F49" s="148"/>
      <c r="G49" s="148"/>
      <c r="H49" s="149"/>
      <c r="I49" s="22"/>
      <c r="J49" s="22"/>
      <c r="K49" s="22">
        <f t="shared" si="5"/>
        <v>0</v>
      </c>
      <c r="L49" s="22"/>
      <c r="M49" s="22"/>
      <c r="N49" s="22">
        <f>L49+M49</f>
        <v>0</v>
      </c>
      <c r="O49" s="22"/>
      <c r="P49" s="22"/>
      <c r="Q49" s="22">
        <f t="shared" si="7"/>
        <v>0</v>
      </c>
      <c r="R49" s="22">
        <f t="shared" si="9"/>
        <v>0</v>
      </c>
      <c r="S49" s="22">
        <f t="shared" si="9"/>
        <v>0</v>
      </c>
      <c r="T49" s="22">
        <f t="shared" si="8"/>
        <v>0</v>
      </c>
      <c r="U49" s="22"/>
    </row>
    <row r="50" spans="1:21" s="3" customFormat="1" ht="35.25" hidden="1" customHeight="1">
      <c r="A50" s="1"/>
      <c r="B50" s="153"/>
      <c r="C50" s="155"/>
      <c r="D50" s="21"/>
      <c r="E50" s="147" t="s">
        <v>74</v>
      </c>
      <c r="F50" s="148"/>
      <c r="G50" s="148"/>
      <c r="H50" s="149"/>
      <c r="I50" s="22"/>
      <c r="J50" s="22"/>
      <c r="K50" s="22">
        <f t="shared" si="5"/>
        <v>0</v>
      </c>
      <c r="L50" s="22"/>
      <c r="M50" s="22"/>
      <c r="N50" s="22">
        <f>L50+M50</f>
        <v>0</v>
      </c>
      <c r="O50" s="22"/>
      <c r="P50" s="22"/>
      <c r="Q50" s="22">
        <f t="shared" si="7"/>
        <v>0</v>
      </c>
      <c r="R50" s="22">
        <f t="shared" si="9"/>
        <v>0</v>
      </c>
      <c r="S50" s="22">
        <f t="shared" si="9"/>
        <v>0</v>
      </c>
      <c r="T50" s="22">
        <f t="shared" si="8"/>
        <v>0</v>
      </c>
      <c r="U50" s="22"/>
    </row>
    <row r="51" spans="1:21" s="3" customFormat="1" ht="40.5" customHeight="1">
      <c r="A51" s="1"/>
      <c r="B51" s="153"/>
      <c r="C51" s="155"/>
      <c r="D51" s="21"/>
      <c r="E51" s="147" t="s">
        <v>94</v>
      </c>
      <c r="F51" s="148"/>
      <c r="G51" s="148"/>
      <c r="H51" s="149"/>
      <c r="I51" s="120">
        <f>I27</f>
        <v>2440700</v>
      </c>
      <c r="J51" s="120">
        <f>J27+J28+J29</f>
        <v>1402600</v>
      </c>
      <c r="K51" s="120">
        <f t="shared" si="5"/>
        <v>3843300</v>
      </c>
      <c r="L51" s="22"/>
      <c r="M51" s="22"/>
      <c r="N51" s="22">
        <f>L51+M51</f>
        <v>0</v>
      </c>
      <c r="O51" s="120">
        <f>O27</f>
        <v>2327943.5</v>
      </c>
      <c r="P51" s="120">
        <f>P27+P28+P29</f>
        <v>1110334.2</v>
      </c>
      <c r="Q51" s="120">
        <f t="shared" si="7"/>
        <v>3438277.7</v>
      </c>
      <c r="R51" s="120">
        <f t="shared" si="9"/>
        <v>-112756.5</v>
      </c>
      <c r="S51" s="120">
        <f t="shared" si="9"/>
        <v>-292265.80000000005</v>
      </c>
      <c r="T51" s="120">
        <f t="shared" si="8"/>
        <v>-405022.30000000005</v>
      </c>
      <c r="U51" s="22"/>
    </row>
    <row r="52" spans="1:21" ht="44.25" customHeight="1">
      <c r="A52" s="23"/>
    </row>
    <row r="53" spans="1:21" ht="44.25" customHeight="1">
      <c r="A53" s="25"/>
    </row>
    <row r="54" spans="1:21" ht="44.25" customHeight="1">
      <c r="A54" s="25"/>
    </row>
    <row r="55" spans="1:21" ht="26.25" customHeight="1">
      <c r="A55" s="23"/>
    </row>
  </sheetData>
  <mergeCells count="86">
    <mergeCell ref="B51:C51"/>
    <mergeCell ref="E51:H51"/>
    <mergeCell ref="B50:C50"/>
    <mergeCell ref="E50:H50"/>
    <mergeCell ref="B37:C37"/>
    <mergeCell ref="B41:C41"/>
    <mergeCell ref="B48:C48"/>
    <mergeCell ref="E48:H48"/>
    <mergeCell ref="B49:C49"/>
    <mergeCell ref="E49:H49"/>
    <mergeCell ref="E42:H42"/>
    <mergeCell ref="B42:C42"/>
    <mergeCell ref="E33:H33"/>
    <mergeCell ref="E41:H41"/>
    <mergeCell ref="B39:C39"/>
    <mergeCell ref="B34:C34"/>
    <mergeCell ref="B33:C33"/>
    <mergeCell ref="E34:H34"/>
    <mergeCell ref="B38:C38"/>
    <mergeCell ref="E37:H37"/>
    <mergeCell ref="E45:H45"/>
    <mergeCell ref="E39:H39"/>
    <mergeCell ref="E35:H35"/>
    <mergeCell ref="E36:H36"/>
    <mergeCell ref="B36:C36"/>
    <mergeCell ref="B35:C35"/>
    <mergeCell ref="E38:H38"/>
    <mergeCell ref="B45:C45"/>
    <mergeCell ref="B44:C44"/>
    <mergeCell ref="E44:H44"/>
    <mergeCell ref="B30:C30"/>
    <mergeCell ref="B29:C29"/>
    <mergeCell ref="E40:H40"/>
    <mergeCell ref="B40:C40"/>
    <mergeCell ref="B47:C47"/>
    <mergeCell ref="E47:H47"/>
    <mergeCell ref="B46:C46"/>
    <mergeCell ref="B43:C43"/>
    <mergeCell ref="E43:H43"/>
    <mergeCell ref="E46:H46"/>
    <mergeCell ref="B25:C25"/>
    <mergeCell ref="E25:H25"/>
    <mergeCell ref="B27:C27"/>
    <mergeCell ref="E27:H27"/>
    <mergeCell ref="B32:C32"/>
    <mergeCell ref="E32:H32"/>
    <mergeCell ref="E29:H29"/>
    <mergeCell ref="E30:H30"/>
    <mergeCell ref="E31:H31"/>
    <mergeCell ref="B31:C31"/>
    <mergeCell ref="L23:N23"/>
    <mergeCell ref="I23:K23"/>
    <mergeCell ref="T22:U22"/>
    <mergeCell ref="U23:U24"/>
    <mergeCell ref="B28:C28"/>
    <mergeCell ref="B26:C26"/>
    <mergeCell ref="E23:H24"/>
    <mergeCell ref="R23:T23"/>
    <mergeCell ref="O23:Q23"/>
    <mergeCell ref="B23:C24"/>
    <mergeCell ref="A22:L22"/>
    <mergeCell ref="D23:D24"/>
    <mergeCell ref="F16:P16"/>
    <mergeCell ref="C16:D16"/>
    <mergeCell ref="E28:H28"/>
    <mergeCell ref="E26:H26"/>
    <mergeCell ref="A18:L18"/>
    <mergeCell ref="A19:U19"/>
    <mergeCell ref="A21:L21"/>
    <mergeCell ref="A23:A24"/>
    <mergeCell ref="F12:T12"/>
    <mergeCell ref="F15:T15"/>
    <mergeCell ref="C15:D15"/>
    <mergeCell ref="C12:D12"/>
    <mergeCell ref="C13:D13"/>
    <mergeCell ref="F13:P13"/>
    <mergeCell ref="A6:U6"/>
    <mergeCell ref="C10:D10"/>
    <mergeCell ref="A5:U5"/>
    <mergeCell ref="P1:S1"/>
    <mergeCell ref="P2:U2"/>
    <mergeCell ref="K1:N1"/>
    <mergeCell ref="K2:N2"/>
    <mergeCell ref="C9:D9"/>
    <mergeCell ref="F10:P10"/>
    <mergeCell ref="F9:S9"/>
  </mergeCells>
  <phoneticPr fontId="23" type="noConversion"/>
  <pageMargins left="0.39370078740157483" right="0.39370078740157483" top="1.1811023622047245" bottom="0.39370078740157483" header="0.31496062992125984" footer="0.31496062992125984"/>
  <pageSetup paperSize="9" scale="54" fitToHeight="50" orientation="landscape" verticalDpi="0" r:id="rId1"/>
</worksheet>
</file>

<file path=xl/worksheets/sheet2.xml><?xml version="1.0" encoding="utf-8"?>
<worksheet xmlns="http://schemas.openxmlformats.org/spreadsheetml/2006/main" xmlns:r="http://schemas.openxmlformats.org/officeDocument/2006/relationships">
  <dimension ref="A2:L22"/>
  <sheetViews>
    <sheetView zoomScale="83" zoomScaleNormal="83" workbookViewId="0">
      <pane xSplit="3" ySplit="4" topLeftCell="D8" activePane="bottomRight" state="frozen"/>
      <selection activeCell="B52" sqref="B52"/>
      <selection pane="topRight" activeCell="B52" sqref="B52"/>
      <selection pane="bottomLeft" activeCell="B52" sqref="B52"/>
      <selection pane="bottomRight" activeCell="R22" sqref="R22"/>
    </sheetView>
  </sheetViews>
  <sheetFormatPr defaultRowHeight="18.75"/>
  <cols>
    <col min="1" max="1" width="13.42578125" style="24" customWidth="1"/>
    <col min="2" max="2" width="20.140625" style="24" customWidth="1"/>
    <col min="3" max="3" width="36.28515625" style="24" customWidth="1"/>
    <col min="4" max="6" width="24.42578125" style="24" customWidth="1"/>
    <col min="7" max="12" width="15" style="24" hidden="1" customWidth="1"/>
    <col min="13" max="16384" width="9.140625" style="24"/>
  </cols>
  <sheetData>
    <row r="2" spans="1:12" ht="24" customHeight="1">
      <c r="A2" s="144" t="s">
        <v>112</v>
      </c>
      <c r="B2" s="145"/>
      <c r="C2" s="145"/>
      <c r="D2" s="145"/>
      <c r="E2" s="145"/>
      <c r="F2" s="145"/>
      <c r="G2" s="145"/>
      <c r="H2" s="145"/>
      <c r="I2" s="145"/>
      <c r="J2" s="145"/>
      <c r="K2" s="145"/>
      <c r="L2" s="145"/>
    </row>
    <row r="3" spans="1:12" ht="14.25" customHeight="1">
      <c r="A3" s="52"/>
      <c r="B3" s="53"/>
      <c r="C3" s="53"/>
      <c r="D3" s="53"/>
      <c r="E3" s="53"/>
      <c r="F3" s="54" t="s">
        <v>12</v>
      </c>
      <c r="G3" s="53"/>
      <c r="H3" s="53"/>
      <c r="I3" s="53"/>
      <c r="J3" s="53"/>
      <c r="K3" s="53"/>
      <c r="L3" s="53"/>
    </row>
    <row r="4" spans="1:12" ht="40.5" customHeight="1">
      <c r="A4" s="27" t="s">
        <v>3</v>
      </c>
      <c r="B4" s="181" t="s">
        <v>4</v>
      </c>
      <c r="C4" s="182"/>
      <c r="D4" s="27" t="s">
        <v>5</v>
      </c>
      <c r="E4" s="27" t="s">
        <v>6</v>
      </c>
      <c r="F4" s="27" t="s">
        <v>7</v>
      </c>
    </row>
    <row r="5" spans="1:12" s="59" customFormat="1" ht="19.5" customHeight="1">
      <c r="A5" s="58">
        <v>1</v>
      </c>
      <c r="B5" s="179">
        <v>2</v>
      </c>
      <c r="C5" s="180"/>
      <c r="D5" s="58">
        <v>3</v>
      </c>
      <c r="E5" s="58">
        <v>4</v>
      </c>
      <c r="F5" s="58">
        <v>5</v>
      </c>
    </row>
    <row r="6" spans="1:12" ht="25.5" customHeight="1">
      <c r="A6" s="27" t="s">
        <v>8</v>
      </c>
      <c r="B6" s="172" t="s">
        <v>13</v>
      </c>
      <c r="C6" s="173"/>
      <c r="D6" s="27" t="s">
        <v>14</v>
      </c>
      <c r="E6" s="35">
        <v>31</v>
      </c>
      <c r="F6" s="27" t="s">
        <v>14</v>
      </c>
    </row>
    <row r="7" spans="1:12" ht="18" customHeight="1">
      <c r="A7" s="27" t="s">
        <v>9</v>
      </c>
      <c r="B7" s="172" t="s">
        <v>15</v>
      </c>
      <c r="C7" s="173"/>
      <c r="D7" s="27" t="s">
        <v>9</v>
      </c>
      <c r="E7" s="27"/>
      <c r="F7" s="27" t="s">
        <v>9</v>
      </c>
    </row>
    <row r="8" spans="1:12" ht="30" customHeight="1">
      <c r="A8" s="27" t="s">
        <v>10</v>
      </c>
      <c r="B8" s="172" t="s">
        <v>16</v>
      </c>
      <c r="C8" s="173"/>
      <c r="D8" s="27" t="s">
        <v>14</v>
      </c>
      <c r="E8" s="35">
        <v>31</v>
      </c>
      <c r="F8" s="27" t="s">
        <v>14</v>
      </c>
    </row>
    <row r="9" spans="1:12" ht="33" customHeight="1">
      <c r="A9" s="28" t="s">
        <v>11</v>
      </c>
      <c r="B9" s="174" t="s">
        <v>17</v>
      </c>
      <c r="C9" s="175"/>
      <c r="D9" s="28" t="s">
        <v>14</v>
      </c>
      <c r="E9" s="28"/>
      <c r="F9" s="28" t="s">
        <v>14</v>
      </c>
    </row>
    <row r="10" spans="1:12" ht="40.5" customHeight="1">
      <c r="A10" s="170" t="s">
        <v>209</v>
      </c>
      <c r="B10" s="170"/>
      <c r="C10" s="170"/>
      <c r="D10" s="170"/>
      <c r="E10" s="170"/>
      <c r="F10" s="171"/>
    </row>
    <row r="11" spans="1:12" ht="28.5" customHeight="1">
      <c r="A11" s="29" t="s">
        <v>18</v>
      </c>
      <c r="B11" s="176" t="s">
        <v>19</v>
      </c>
      <c r="C11" s="178"/>
      <c r="D11" s="30">
        <v>104.3</v>
      </c>
      <c r="E11" s="31">
        <v>104.3</v>
      </c>
      <c r="F11" s="32">
        <f t="shared" ref="F11:F16" si="0">E11-D11</f>
        <v>0</v>
      </c>
    </row>
    <row r="12" spans="1:12">
      <c r="A12" s="27" t="s">
        <v>9</v>
      </c>
      <c r="B12" s="172" t="s">
        <v>15</v>
      </c>
      <c r="C12" s="173"/>
      <c r="D12" s="33"/>
      <c r="E12" s="34"/>
      <c r="F12" s="35">
        <f t="shared" si="0"/>
        <v>0</v>
      </c>
    </row>
    <row r="13" spans="1:12" ht="21" customHeight="1">
      <c r="A13" s="27" t="s">
        <v>20</v>
      </c>
      <c r="B13" s="172" t="s">
        <v>21</v>
      </c>
      <c r="C13" s="183"/>
      <c r="D13" s="33">
        <v>104.3</v>
      </c>
      <c r="E13" s="34">
        <v>104.3</v>
      </c>
      <c r="F13" s="35">
        <f t="shared" si="0"/>
        <v>0</v>
      </c>
    </row>
    <row r="14" spans="1:12" ht="21" customHeight="1">
      <c r="A14" s="27" t="s">
        <v>22</v>
      </c>
      <c r="B14" s="172" t="s">
        <v>23</v>
      </c>
      <c r="C14" s="183"/>
      <c r="D14" s="33"/>
      <c r="E14" s="34"/>
      <c r="F14" s="35">
        <f t="shared" si="0"/>
        <v>0</v>
      </c>
    </row>
    <row r="15" spans="1:12" ht="21" customHeight="1">
      <c r="A15" s="27" t="s">
        <v>24</v>
      </c>
      <c r="B15" s="172" t="s">
        <v>25</v>
      </c>
      <c r="C15" s="183"/>
      <c r="D15" s="33"/>
      <c r="E15" s="34"/>
      <c r="F15" s="35">
        <f t="shared" si="0"/>
        <v>0</v>
      </c>
    </row>
    <row r="16" spans="1:12" ht="21" customHeight="1">
      <c r="A16" s="28" t="s">
        <v>26</v>
      </c>
      <c r="B16" s="174" t="s">
        <v>27</v>
      </c>
      <c r="C16" s="184"/>
      <c r="D16" s="36"/>
      <c r="E16" s="37"/>
      <c r="F16" s="38">
        <f t="shared" si="0"/>
        <v>0</v>
      </c>
    </row>
    <row r="17" spans="1:6" ht="25.5" customHeight="1">
      <c r="A17" s="170" t="s">
        <v>210</v>
      </c>
      <c r="B17" s="170"/>
      <c r="C17" s="170"/>
      <c r="D17" s="170"/>
      <c r="E17" s="170"/>
      <c r="F17" s="171"/>
    </row>
    <row r="18" spans="1:6" ht="25.5" customHeight="1">
      <c r="A18" s="29" t="s">
        <v>28</v>
      </c>
      <c r="B18" s="176" t="s">
        <v>29</v>
      </c>
      <c r="C18" s="177"/>
      <c r="D18" s="29" t="s">
        <v>14</v>
      </c>
      <c r="E18" s="32">
        <v>42.6</v>
      </c>
      <c r="F18" s="29" t="s">
        <v>9</v>
      </c>
    </row>
    <row r="19" spans="1:6">
      <c r="A19" s="27" t="s">
        <v>9</v>
      </c>
      <c r="B19" s="172" t="s">
        <v>15</v>
      </c>
      <c r="C19" s="173"/>
      <c r="D19" s="27" t="s">
        <v>9</v>
      </c>
      <c r="E19" s="27"/>
      <c r="F19" s="27" t="s">
        <v>9</v>
      </c>
    </row>
    <row r="20" spans="1:6" ht="26.25" customHeight="1">
      <c r="A20" s="27" t="s">
        <v>30</v>
      </c>
      <c r="B20" s="172" t="s">
        <v>16</v>
      </c>
      <c r="C20" s="173"/>
      <c r="D20" s="27" t="s">
        <v>14</v>
      </c>
      <c r="E20" s="35">
        <v>42.6</v>
      </c>
      <c r="F20" s="27" t="s">
        <v>9</v>
      </c>
    </row>
    <row r="21" spans="1:6" ht="33.75" customHeight="1">
      <c r="A21" s="28" t="s">
        <v>31</v>
      </c>
      <c r="B21" s="174" t="s">
        <v>17</v>
      </c>
      <c r="C21" s="175"/>
      <c r="D21" s="28" t="s">
        <v>14</v>
      </c>
      <c r="E21" s="28" t="s">
        <v>9</v>
      </c>
      <c r="F21" s="28" t="s">
        <v>9</v>
      </c>
    </row>
    <row r="22" spans="1:6" ht="43.5" customHeight="1">
      <c r="A22" s="170" t="s">
        <v>211</v>
      </c>
      <c r="B22" s="170"/>
      <c r="C22" s="170"/>
      <c r="D22" s="170"/>
      <c r="E22" s="170"/>
      <c r="F22" s="171"/>
    </row>
  </sheetData>
  <mergeCells count="20">
    <mergeCell ref="B13:C13"/>
    <mergeCell ref="B15:C15"/>
    <mergeCell ref="B16:C16"/>
    <mergeCell ref="B14:C14"/>
    <mergeCell ref="A2:L2"/>
    <mergeCell ref="B11:C11"/>
    <mergeCell ref="B12:C12"/>
    <mergeCell ref="B5:C5"/>
    <mergeCell ref="A10:F10"/>
    <mergeCell ref="B4:C4"/>
    <mergeCell ref="B6:C6"/>
    <mergeCell ref="B7:C7"/>
    <mergeCell ref="B8:C8"/>
    <mergeCell ref="B9:C9"/>
    <mergeCell ref="A22:F22"/>
    <mergeCell ref="A17:F17"/>
    <mergeCell ref="B20:C20"/>
    <mergeCell ref="B21:C21"/>
    <mergeCell ref="B19:C19"/>
    <mergeCell ref="B18:C18"/>
  </mergeCells>
  <phoneticPr fontId="23" type="noConversion"/>
  <pageMargins left="0.39370078740157483" right="0.39370078740157483" top="1.1811023622047245" bottom="0.39370078740157483" header="0.31496062992125984" footer="0.31496062992125984"/>
  <pageSetup paperSize="9" scale="79" fitToHeight="4" orientation="landscape" verticalDpi="0" r:id="rId1"/>
</worksheet>
</file>

<file path=xl/worksheets/sheet3.xml><?xml version="1.0" encoding="utf-8"?>
<worksheet xmlns="http://schemas.openxmlformats.org/spreadsheetml/2006/main" xmlns:r="http://schemas.openxmlformats.org/officeDocument/2006/relationships">
  <sheetPr>
    <pageSetUpPr fitToPage="1"/>
  </sheetPr>
  <dimension ref="A1:X133"/>
  <sheetViews>
    <sheetView tabSelected="1" zoomScale="60" zoomScaleNormal="60" workbookViewId="0">
      <pane xSplit="4" ySplit="5" topLeftCell="E57" activePane="bottomRight" state="frozen"/>
      <selection activeCell="B52" sqref="B52"/>
      <selection pane="topRight" activeCell="B52" sqref="B52"/>
      <selection pane="bottomLeft" activeCell="B52" sqref="B52"/>
      <selection pane="bottomRight" activeCell="C62" sqref="C62:T62"/>
    </sheetView>
  </sheetViews>
  <sheetFormatPr defaultRowHeight="18.75"/>
  <cols>
    <col min="1" max="1" width="11.28515625" style="24" customWidth="1"/>
    <col min="2" max="2" width="20.140625" style="24" customWidth="1"/>
    <col min="3" max="3" width="31.85546875" style="24" customWidth="1"/>
    <col min="4" max="10" width="15" style="24" customWidth="1"/>
    <col min="11" max="11" width="14.85546875" style="24" customWidth="1"/>
    <col min="12" max="12" width="15" style="24" hidden="1" customWidth="1"/>
    <col min="13" max="14" width="9.140625" style="24" hidden="1" customWidth="1"/>
    <col min="15" max="16384" width="9.140625" style="24"/>
  </cols>
  <sheetData>
    <row r="1" spans="1:20" ht="9.75" customHeight="1">
      <c r="A1" s="26"/>
    </row>
    <row r="2" spans="1:20" ht="28.5" customHeight="1">
      <c r="A2" s="150" t="s">
        <v>45</v>
      </c>
      <c r="B2" s="135"/>
      <c r="C2" s="135"/>
      <c r="D2" s="135"/>
      <c r="E2" s="135"/>
      <c r="F2" s="135"/>
      <c r="G2" s="135"/>
      <c r="H2" s="135"/>
      <c r="I2" s="135"/>
      <c r="J2" s="135"/>
      <c r="K2" s="135"/>
      <c r="L2" s="135"/>
    </row>
    <row r="3" spans="1:20" hidden="1">
      <c r="A3" s="23"/>
    </row>
    <row r="4" spans="1:20" hidden="1">
      <c r="A4" s="25"/>
    </row>
    <row r="5" spans="1:20" s="3" customFormat="1" ht="70.5" customHeight="1">
      <c r="A5" s="1" t="s">
        <v>53</v>
      </c>
      <c r="B5" s="2" t="s">
        <v>54</v>
      </c>
      <c r="C5" s="153" t="s">
        <v>34</v>
      </c>
      <c r="D5" s="155"/>
      <c r="E5" s="1" t="s">
        <v>55</v>
      </c>
      <c r="F5" s="153" t="s">
        <v>56</v>
      </c>
      <c r="G5" s="154"/>
      <c r="H5" s="155"/>
      <c r="I5" s="209" t="s">
        <v>57</v>
      </c>
      <c r="J5" s="210"/>
      <c r="K5" s="211"/>
      <c r="L5" s="212" t="s">
        <v>58</v>
      </c>
      <c r="M5" s="213"/>
      <c r="N5" s="214"/>
      <c r="O5" s="153" t="s">
        <v>83</v>
      </c>
      <c r="P5" s="154"/>
      <c r="Q5" s="155"/>
      <c r="R5" s="188" t="s">
        <v>35</v>
      </c>
      <c r="S5" s="189"/>
      <c r="T5" s="190"/>
    </row>
    <row r="6" spans="1:20" s="66" customFormat="1" ht="17.25" customHeight="1">
      <c r="A6" s="63">
        <v>1</v>
      </c>
      <c r="B6" s="64">
        <v>2</v>
      </c>
      <c r="C6" s="167">
        <v>3</v>
      </c>
      <c r="D6" s="168"/>
      <c r="E6" s="60">
        <v>4</v>
      </c>
      <c r="F6" s="167">
        <v>5</v>
      </c>
      <c r="G6" s="191"/>
      <c r="H6" s="168"/>
      <c r="I6" s="198">
        <v>6</v>
      </c>
      <c r="J6" s="199"/>
      <c r="K6" s="200"/>
      <c r="L6" s="65"/>
      <c r="M6" s="65"/>
      <c r="N6" s="65"/>
      <c r="O6" s="167">
        <v>7</v>
      </c>
      <c r="P6" s="191"/>
      <c r="Q6" s="168"/>
      <c r="R6" s="192">
        <v>8</v>
      </c>
      <c r="S6" s="193"/>
      <c r="T6" s="194"/>
    </row>
    <row r="7" spans="1:20" s="3" customFormat="1" ht="36" customHeight="1">
      <c r="A7" s="1"/>
      <c r="B7" s="1"/>
      <c r="C7" s="201" t="s">
        <v>48</v>
      </c>
      <c r="D7" s="202"/>
      <c r="E7" s="202"/>
      <c r="F7" s="202"/>
      <c r="G7" s="202"/>
      <c r="H7" s="203"/>
      <c r="I7" s="153"/>
      <c r="J7" s="154"/>
      <c r="K7" s="155"/>
      <c r="L7" s="1"/>
      <c r="M7" s="1"/>
      <c r="N7" s="1"/>
      <c r="O7" s="153"/>
      <c r="P7" s="154"/>
      <c r="Q7" s="155"/>
      <c r="R7" s="153"/>
      <c r="S7" s="154"/>
      <c r="T7" s="155"/>
    </row>
    <row r="8" spans="1:20" s="3" customFormat="1" ht="63" customHeight="1">
      <c r="A8" s="1"/>
      <c r="B8" s="1">
        <v>1014060</v>
      </c>
      <c r="C8" s="201" t="s">
        <v>169</v>
      </c>
      <c r="D8" s="202"/>
      <c r="E8" s="202"/>
      <c r="F8" s="202"/>
      <c r="G8" s="202"/>
      <c r="H8" s="203"/>
      <c r="I8" s="153"/>
      <c r="J8" s="154"/>
      <c r="K8" s="155"/>
      <c r="L8" s="1"/>
      <c r="M8" s="1"/>
      <c r="N8" s="1"/>
      <c r="O8" s="153"/>
      <c r="P8" s="154"/>
      <c r="Q8" s="155"/>
      <c r="R8" s="153"/>
      <c r="S8" s="154"/>
      <c r="T8" s="155"/>
    </row>
    <row r="9" spans="1:20" s="3" customFormat="1" ht="20.25" customHeight="1">
      <c r="A9" s="69"/>
      <c r="B9" s="1"/>
      <c r="C9" s="201" t="s">
        <v>59</v>
      </c>
      <c r="D9" s="202"/>
      <c r="E9" s="202"/>
      <c r="F9" s="202"/>
      <c r="G9" s="202"/>
      <c r="H9" s="203"/>
      <c r="I9" s="153"/>
      <c r="J9" s="154"/>
      <c r="K9" s="155"/>
      <c r="L9" s="1"/>
      <c r="M9" s="1"/>
      <c r="N9" s="1"/>
      <c r="O9" s="153"/>
      <c r="P9" s="154"/>
      <c r="Q9" s="155"/>
      <c r="R9" s="153"/>
      <c r="S9" s="154"/>
      <c r="T9" s="155"/>
    </row>
    <row r="10" spans="1:20" s="3" customFormat="1" ht="20.25" customHeight="1">
      <c r="A10" s="1"/>
      <c r="B10" s="1"/>
      <c r="C10" s="201" t="s">
        <v>60</v>
      </c>
      <c r="D10" s="203"/>
      <c r="E10" s="1"/>
      <c r="F10" s="165"/>
      <c r="G10" s="204"/>
      <c r="H10" s="205"/>
      <c r="I10" s="153"/>
      <c r="J10" s="154"/>
      <c r="K10" s="155"/>
      <c r="L10" s="20"/>
      <c r="M10" s="1"/>
      <c r="N10" s="1"/>
      <c r="O10" s="153"/>
      <c r="P10" s="154"/>
      <c r="Q10" s="155"/>
      <c r="R10" s="215"/>
      <c r="S10" s="216"/>
      <c r="T10" s="217"/>
    </row>
    <row r="11" spans="1:20" s="3" customFormat="1" ht="42" customHeight="1">
      <c r="A11" s="1"/>
      <c r="B11" s="1"/>
      <c r="C11" s="201" t="s">
        <v>170</v>
      </c>
      <c r="D11" s="203"/>
      <c r="E11" s="1" t="s">
        <v>114</v>
      </c>
      <c r="F11" s="165" t="s">
        <v>141</v>
      </c>
      <c r="G11" s="204"/>
      <c r="H11" s="205"/>
      <c r="I11" s="195">
        <v>3</v>
      </c>
      <c r="J11" s="196"/>
      <c r="K11" s="197"/>
      <c r="L11" s="4"/>
      <c r="M11" s="6"/>
      <c r="N11" s="6"/>
      <c r="O11" s="195">
        <v>3</v>
      </c>
      <c r="P11" s="196"/>
      <c r="Q11" s="197"/>
      <c r="R11" s="206">
        <f>O11-I11</f>
        <v>0</v>
      </c>
      <c r="S11" s="207"/>
      <c r="T11" s="208"/>
    </row>
    <row r="12" spans="1:20" s="3" customFormat="1" ht="55.5" customHeight="1">
      <c r="A12" s="1"/>
      <c r="B12" s="1"/>
      <c r="C12" s="201" t="s">
        <v>171</v>
      </c>
      <c r="D12" s="203"/>
      <c r="E12" s="1" t="s">
        <v>114</v>
      </c>
      <c r="F12" s="165" t="s">
        <v>141</v>
      </c>
      <c r="G12" s="204"/>
      <c r="H12" s="205"/>
      <c r="I12" s="195">
        <v>1</v>
      </c>
      <c r="J12" s="196"/>
      <c r="K12" s="197"/>
      <c r="L12" s="4"/>
      <c r="M12" s="6"/>
      <c r="N12" s="6"/>
      <c r="O12" s="195">
        <v>1</v>
      </c>
      <c r="P12" s="196"/>
      <c r="Q12" s="197"/>
      <c r="R12" s="206">
        <f>O12-I12</f>
        <v>0</v>
      </c>
      <c r="S12" s="207"/>
      <c r="T12" s="208"/>
    </row>
    <row r="13" spans="1:20" s="3" customFormat="1" ht="55.5" customHeight="1">
      <c r="A13" s="1"/>
      <c r="B13" s="1"/>
      <c r="C13" s="201" t="s">
        <v>172</v>
      </c>
      <c r="D13" s="203"/>
      <c r="E13" s="1" t="s">
        <v>114</v>
      </c>
      <c r="F13" s="165" t="s">
        <v>141</v>
      </c>
      <c r="G13" s="204"/>
      <c r="H13" s="205"/>
      <c r="I13" s="195">
        <v>2</v>
      </c>
      <c r="J13" s="196"/>
      <c r="K13" s="197"/>
      <c r="L13" s="4"/>
      <c r="M13" s="6"/>
      <c r="N13" s="6"/>
      <c r="O13" s="195">
        <v>2</v>
      </c>
      <c r="P13" s="196"/>
      <c r="Q13" s="197"/>
      <c r="R13" s="206">
        <f>O13-I13</f>
        <v>0</v>
      </c>
      <c r="S13" s="207"/>
      <c r="T13" s="208"/>
    </row>
    <row r="14" spans="1:20" s="3" customFormat="1" ht="55.5" customHeight="1">
      <c r="A14" s="1"/>
      <c r="B14" s="1"/>
      <c r="C14" s="201" t="s">
        <v>173</v>
      </c>
      <c r="D14" s="203"/>
      <c r="E14" s="1" t="s">
        <v>114</v>
      </c>
      <c r="F14" s="165" t="s">
        <v>174</v>
      </c>
      <c r="G14" s="204"/>
      <c r="H14" s="205"/>
      <c r="I14" s="195">
        <v>26</v>
      </c>
      <c r="J14" s="196"/>
      <c r="K14" s="197"/>
      <c r="L14" s="4"/>
      <c r="M14" s="6"/>
      <c r="N14" s="6"/>
      <c r="O14" s="195">
        <v>26</v>
      </c>
      <c r="P14" s="196"/>
      <c r="Q14" s="197"/>
      <c r="R14" s="206">
        <f t="shared" ref="R14:R22" si="0">O14-I14</f>
        <v>0</v>
      </c>
      <c r="S14" s="207"/>
      <c r="T14" s="208"/>
    </row>
    <row r="15" spans="1:20" s="3" customFormat="1" ht="55.5" customHeight="1">
      <c r="A15" s="1"/>
      <c r="B15" s="1"/>
      <c r="C15" s="201" t="s">
        <v>175</v>
      </c>
      <c r="D15" s="203"/>
      <c r="E15" s="1" t="s">
        <v>114</v>
      </c>
      <c r="F15" s="165" t="s">
        <v>174</v>
      </c>
      <c r="G15" s="204"/>
      <c r="H15" s="205"/>
      <c r="I15" s="195">
        <v>17</v>
      </c>
      <c r="J15" s="196"/>
      <c r="K15" s="197"/>
      <c r="L15" s="4"/>
      <c r="M15" s="6"/>
      <c r="N15" s="6"/>
      <c r="O15" s="195">
        <v>17</v>
      </c>
      <c r="P15" s="196"/>
      <c r="Q15" s="197"/>
      <c r="R15" s="206">
        <f t="shared" si="0"/>
        <v>0</v>
      </c>
      <c r="S15" s="207"/>
      <c r="T15" s="208"/>
    </row>
    <row r="16" spans="1:20" s="3" customFormat="1" ht="55.5" customHeight="1">
      <c r="A16" s="1"/>
      <c r="B16" s="1"/>
      <c r="C16" s="201" t="s">
        <v>176</v>
      </c>
      <c r="D16" s="203"/>
      <c r="E16" s="1" t="s">
        <v>114</v>
      </c>
      <c r="F16" s="165" t="s">
        <v>177</v>
      </c>
      <c r="G16" s="204"/>
      <c r="H16" s="205"/>
      <c r="I16" s="195">
        <v>15</v>
      </c>
      <c r="J16" s="196"/>
      <c r="K16" s="197"/>
      <c r="L16" s="4"/>
      <c r="M16" s="6"/>
      <c r="N16" s="6"/>
      <c r="O16" s="195">
        <v>15</v>
      </c>
      <c r="P16" s="196"/>
      <c r="Q16" s="197"/>
      <c r="R16" s="206">
        <f t="shared" si="0"/>
        <v>0</v>
      </c>
      <c r="S16" s="207"/>
      <c r="T16" s="208"/>
    </row>
    <row r="17" spans="1:20" s="3" customFormat="1" ht="109.5" customHeight="1">
      <c r="A17" s="1"/>
      <c r="B17" s="1"/>
      <c r="C17" s="201" t="s">
        <v>142</v>
      </c>
      <c r="D17" s="203"/>
      <c r="E17" s="1" t="s">
        <v>114</v>
      </c>
      <c r="F17" s="165" t="s">
        <v>177</v>
      </c>
      <c r="G17" s="204"/>
      <c r="H17" s="205"/>
      <c r="I17" s="195">
        <v>3</v>
      </c>
      <c r="J17" s="196"/>
      <c r="K17" s="197"/>
      <c r="L17" s="4"/>
      <c r="M17" s="6"/>
      <c r="N17" s="6"/>
      <c r="O17" s="195">
        <v>3</v>
      </c>
      <c r="P17" s="196"/>
      <c r="Q17" s="197"/>
      <c r="R17" s="206">
        <f t="shared" si="0"/>
        <v>0</v>
      </c>
      <c r="S17" s="207"/>
      <c r="T17" s="208"/>
    </row>
    <row r="18" spans="1:20" s="3" customFormat="1" ht="55.5" customHeight="1">
      <c r="A18" s="1"/>
      <c r="B18" s="1"/>
      <c r="C18" s="201" t="s">
        <v>143</v>
      </c>
      <c r="D18" s="203"/>
      <c r="E18" s="1" t="s">
        <v>114</v>
      </c>
      <c r="F18" s="165" t="s">
        <v>177</v>
      </c>
      <c r="G18" s="204"/>
      <c r="H18" s="205"/>
      <c r="I18" s="195">
        <v>7</v>
      </c>
      <c r="J18" s="196"/>
      <c r="K18" s="197"/>
      <c r="L18" s="4"/>
      <c r="M18" s="6"/>
      <c r="N18" s="6"/>
      <c r="O18" s="195">
        <v>7</v>
      </c>
      <c r="P18" s="196"/>
      <c r="Q18" s="197"/>
      <c r="R18" s="206">
        <f t="shared" si="0"/>
        <v>0</v>
      </c>
      <c r="S18" s="207"/>
      <c r="T18" s="208"/>
    </row>
    <row r="19" spans="1:20" s="3" customFormat="1" ht="72.75" customHeight="1">
      <c r="A19" s="1"/>
      <c r="B19" s="1"/>
      <c r="C19" s="201" t="s">
        <v>178</v>
      </c>
      <c r="D19" s="203"/>
      <c r="E19" s="1" t="s">
        <v>114</v>
      </c>
      <c r="F19" s="165" t="s">
        <v>177</v>
      </c>
      <c r="G19" s="204"/>
      <c r="H19" s="205"/>
      <c r="I19" s="185">
        <v>0.5</v>
      </c>
      <c r="J19" s="186"/>
      <c r="K19" s="187"/>
      <c r="L19" s="4"/>
      <c r="M19" s="6"/>
      <c r="N19" s="6"/>
      <c r="O19" s="185">
        <v>0.5</v>
      </c>
      <c r="P19" s="186"/>
      <c r="Q19" s="187"/>
      <c r="R19" s="206">
        <f t="shared" si="0"/>
        <v>0</v>
      </c>
      <c r="S19" s="207"/>
      <c r="T19" s="208"/>
    </row>
    <row r="20" spans="1:20" s="3" customFormat="1" ht="65.25" customHeight="1">
      <c r="A20" s="1"/>
      <c r="B20" s="1"/>
      <c r="C20" s="201" t="s">
        <v>122</v>
      </c>
      <c r="D20" s="203"/>
      <c r="E20" s="1" t="s">
        <v>114</v>
      </c>
      <c r="F20" s="165" t="s">
        <v>177</v>
      </c>
      <c r="G20" s="204"/>
      <c r="H20" s="205"/>
      <c r="I20" s="185">
        <v>4.5</v>
      </c>
      <c r="J20" s="186"/>
      <c r="K20" s="187"/>
      <c r="L20" s="4"/>
      <c r="M20" s="6"/>
      <c r="N20" s="6"/>
      <c r="O20" s="185">
        <v>4.5</v>
      </c>
      <c r="P20" s="186"/>
      <c r="Q20" s="187"/>
      <c r="R20" s="206">
        <f t="shared" si="0"/>
        <v>0</v>
      </c>
      <c r="S20" s="207"/>
      <c r="T20" s="208"/>
    </row>
    <row r="21" spans="1:20" s="3" customFormat="1" ht="65.25" customHeight="1">
      <c r="A21" s="1"/>
      <c r="B21" s="1"/>
      <c r="C21" s="153" t="s">
        <v>179</v>
      </c>
      <c r="D21" s="155"/>
      <c r="E21" s="1" t="s">
        <v>115</v>
      </c>
      <c r="F21" s="165" t="s">
        <v>157</v>
      </c>
      <c r="G21" s="204"/>
      <c r="H21" s="205"/>
      <c r="I21" s="218">
        <v>2440700</v>
      </c>
      <c r="J21" s="219"/>
      <c r="K21" s="220"/>
      <c r="L21" s="4"/>
      <c r="M21" s="6"/>
      <c r="N21" s="6"/>
      <c r="O21" s="218">
        <v>2327943.4700000002</v>
      </c>
      <c r="P21" s="219"/>
      <c r="Q21" s="220"/>
      <c r="R21" s="221">
        <f>O21-I21</f>
        <v>-112756.5299999998</v>
      </c>
      <c r="S21" s="222"/>
      <c r="T21" s="223"/>
    </row>
    <row r="22" spans="1:20" s="3" customFormat="1" ht="55.5" customHeight="1">
      <c r="A22" s="1"/>
      <c r="B22" s="1"/>
      <c r="C22" s="153" t="s">
        <v>180</v>
      </c>
      <c r="D22" s="155"/>
      <c r="E22" s="1" t="s">
        <v>115</v>
      </c>
      <c r="F22" s="165" t="s">
        <v>157</v>
      </c>
      <c r="G22" s="204"/>
      <c r="H22" s="205"/>
      <c r="I22" s="218">
        <v>124000</v>
      </c>
      <c r="J22" s="219"/>
      <c r="K22" s="220"/>
      <c r="L22" s="4"/>
      <c r="M22" s="6"/>
      <c r="N22" s="6"/>
      <c r="O22" s="218">
        <v>92695.9</v>
      </c>
      <c r="P22" s="219"/>
      <c r="Q22" s="220"/>
      <c r="R22" s="221">
        <f t="shared" si="0"/>
        <v>-31304.100000000006</v>
      </c>
      <c r="S22" s="222"/>
      <c r="T22" s="223"/>
    </row>
    <row r="23" spans="1:20" s="3" customFormat="1" ht="20.25" hidden="1" customHeight="1">
      <c r="A23" s="1"/>
      <c r="B23" s="1"/>
      <c r="C23" s="229" t="s">
        <v>51</v>
      </c>
      <c r="D23" s="230"/>
      <c r="E23" s="5"/>
      <c r="F23" s="165" t="s">
        <v>121</v>
      </c>
      <c r="G23" s="204"/>
      <c r="H23" s="205"/>
      <c r="I23" s="215"/>
      <c r="J23" s="216"/>
      <c r="K23" s="217"/>
      <c r="L23" s="4">
        <v>19</v>
      </c>
      <c r="M23" s="6"/>
      <c r="N23" s="6">
        <f>L23</f>
        <v>19</v>
      </c>
      <c r="O23" s="185"/>
      <c r="P23" s="186"/>
      <c r="Q23" s="187"/>
      <c r="R23" s="215">
        <f t="shared" ref="R23:R30" si="1">O23-I23</f>
        <v>0</v>
      </c>
      <c r="S23" s="216"/>
      <c r="T23" s="217"/>
    </row>
    <row r="24" spans="1:20" s="3" customFormat="1" ht="9.75" hidden="1" customHeight="1">
      <c r="A24" s="1"/>
      <c r="B24" s="1"/>
      <c r="C24" s="229" t="s">
        <v>51</v>
      </c>
      <c r="D24" s="230"/>
      <c r="E24" s="5"/>
      <c r="F24" s="165" t="s">
        <v>121</v>
      </c>
      <c r="G24" s="204"/>
      <c r="H24" s="205"/>
      <c r="I24" s="215"/>
      <c r="J24" s="216"/>
      <c r="K24" s="217"/>
      <c r="L24" s="4">
        <v>25</v>
      </c>
      <c r="M24" s="6"/>
      <c r="N24" s="6">
        <f>L24</f>
        <v>25</v>
      </c>
      <c r="O24" s="185"/>
      <c r="P24" s="186"/>
      <c r="Q24" s="187"/>
      <c r="R24" s="215">
        <f t="shared" si="1"/>
        <v>0</v>
      </c>
      <c r="S24" s="216"/>
      <c r="T24" s="217"/>
    </row>
    <row r="25" spans="1:20" s="3" customFormat="1" ht="12.75" hidden="1" customHeight="1">
      <c r="A25" s="1"/>
      <c r="B25" s="1"/>
      <c r="C25" s="229"/>
      <c r="D25" s="230"/>
      <c r="E25" s="5"/>
      <c r="F25" s="165" t="s">
        <v>121</v>
      </c>
      <c r="G25" s="204"/>
      <c r="H25" s="205"/>
      <c r="I25" s="215"/>
      <c r="J25" s="216"/>
      <c r="K25" s="217"/>
      <c r="L25" s="4">
        <v>12130.3</v>
      </c>
      <c r="M25" s="6"/>
      <c r="N25" s="6">
        <f>L25</f>
        <v>12130.3</v>
      </c>
      <c r="O25" s="185"/>
      <c r="P25" s="186"/>
      <c r="Q25" s="187"/>
      <c r="R25" s="215">
        <f t="shared" si="1"/>
        <v>0</v>
      </c>
      <c r="S25" s="216"/>
      <c r="T25" s="217"/>
    </row>
    <row r="26" spans="1:20" s="3" customFormat="1" ht="12.75" hidden="1" customHeight="1">
      <c r="A26" s="1"/>
      <c r="B26" s="1"/>
      <c r="C26" s="201"/>
      <c r="D26" s="203"/>
      <c r="E26" s="1"/>
      <c r="F26" s="165" t="s">
        <v>121</v>
      </c>
      <c r="G26" s="204"/>
      <c r="H26" s="205"/>
      <c r="I26" s="215"/>
      <c r="J26" s="216"/>
      <c r="K26" s="217"/>
      <c r="L26" s="4">
        <v>2329.9</v>
      </c>
      <c r="M26" s="6"/>
      <c r="N26" s="6">
        <f>L26</f>
        <v>2329.9</v>
      </c>
      <c r="O26" s="215"/>
      <c r="P26" s="216"/>
      <c r="Q26" s="217"/>
      <c r="R26" s="215">
        <f t="shared" si="1"/>
        <v>0</v>
      </c>
      <c r="S26" s="216"/>
      <c r="T26" s="217"/>
    </row>
    <row r="27" spans="1:20" s="3" customFormat="1" ht="27.75" hidden="1" customHeight="1">
      <c r="A27" s="1"/>
      <c r="B27" s="1"/>
      <c r="C27" s="229"/>
      <c r="D27" s="230"/>
      <c r="E27" s="5"/>
      <c r="F27" s="165" t="s">
        <v>121</v>
      </c>
      <c r="G27" s="204"/>
      <c r="H27" s="205"/>
      <c r="I27" s="215"/>
      <c r="J27" s="216"/>
      <c r="K27" s="217"/>
      <c r="L27" s="6"/>
      <c r="M27" s="6"/>
      <c r="N27" s="6"/>
      <c r="O27" s="185"/>
      <c r="P27" s="186"/>
      <c r="Q27" s="187"/>
      <c r="R27" s="215">
        <f t="shared" si="1"/>
        <v>0</v>
      </c>
      <c r="S27" s="216"/>
      <c r="T27" s="217"/>
    </row>
    <row r="28" spans="1:20" s="3" customFormat="1" ht="18.75" hidden="1" customHeight="1">
      <c r="A28" s="1"/>
      <c r="B28" s="1"/>
      <c r="C28" s="229"/>
      <c r="D28" s="230"/>
      <c r="E28" s="5"/>
      <c r="F28" s="165" t="s">
        <v>121</v>
      </c>
      <c r="G28" s="204"/>
      <c r="H28" s="205"/>
      <c r="I28" s="215"/>
      <c r="J28" s="216"/>
      <c r="K28" s="217"/>
      <c r="L28" s="4">
        <v>47600</v>
      </c>
      <c r="M28" s="6"/>
      <c r="N28" s="6">
        <f>L28</f>
        <v>47600</v>
      </c>
      <c r="O28" s="185"/>
      <c r="P28" s="186"/>
      <c r="Q28" s="187"/>
      <c r="R28" s="215">
        <f t="shared" si="1"/>
        <v>0</v>
      </c>
      <c r="S28" s="216"/>
      <c r="T28" s="217"/>
    </row>
    <row r="29" spans="1:20" s="3" customFormat="1" ht="12.75" hidden="1" customHeight="1">
      <c r="A29" s="1"/>
      <c r="B29" s="1"/>
      <c r="C29" s="228"/>
      <c r="D29" s="228"/>
      <c r="E29" s="1"/>
      <c r="F29" s="165" t="s">
        <v>121</v>
      </c>
      <c r="G29" s="204"/>
      <c r="H29" s="205"/>
      <c r="I29" s="185"/>
      <c r="J29" s="186"/>
      <c r="K29" s="187"/>
      <c r="L29" s="4">
        <v>68000</v>
      </c>
      <c r="M29" s="6"/>
      <c r="N29" s="6">
        <f>L29</f>
        <v>68000</v>
      </c>
      <c r="O29" s="233"/>
      <c r="P29" s="233"/>
      <c r="Q29" s="233"/>
      <c r="R29" s="215">
        <f t="shared" si="1"/>
        <v>0</v>
      </c>
      <c r="S29" s="216"/>
      <c r="T29" s="217"/>
    </row>
    <row r="30" spans="1:20" s="3" customFormat="1" ht="12.75" hidden="1" customHeight="1">
      <c r="A30" s="1"/>
      <c r="B30" s="1"/>
      <c r="C30" s="224"/>
      <c r="D30" s="224"/>
      <c r="E30" s="1"/>
      <c r="F30" s="165" t="s">
        <v>121</v>
      </c>
      <c r="G30" s="204"/>
      <c r="H30" s="205"/>
      <c r="I30" s="185"/>
      <c r="J30" s="186"/>
      <c r="K30" s="187"/>
      <c r="L30" s="6"/>
      <c r="M30" s="6"/>
      <c r="N30" s="6"/>
      <c r="O30" s="185"/>
      <c r="P30" s="186"/>
      <c r="Q30" s="187"/>
      <c r="R30" s="215">
        <f t="shared" si="1"/>
        <v>0</v>
      </c>
      <c r="S30" s="216"/>
      <c r="T30" s="217"/>
    </row>
    <row r="31" spans="1:20" s="3" customFormat="1" ht="66.75" customHeight="1">
      <c r="A31" s="146"/>
      <c r="B31" s="1"/>
      <c r="C31" s="165" t="s">
        <v>144</v>
      </c>
      <c r="D31" s="160"/>
      <c r="E31" s="160"/>
      <c r="F31" s="160"/>
      <c r="G31" s="160"/>
      <c r="H31" s="160"/>
      <c r="I31" s="160"/>
      <c r="J31" s="160"/>
      <c r="K31" s="160"/>
      <c r="L31" s="160"/>
      <c r="M31" s="160"/>
      <c r="N31" s="160"/>
      <c r="O31" s="160"/>
      <c r="P31" s="160"/>
      <c r="Q31" s="160"/>
      <c r="R31" s="160"/>
      <c r="S31" s="160"/>
      <c r="T31" s="161"/>
    </row>
    <row r="32" spans="1:20" s="3" customFormat="1" ht="22.5" customHeight="1">
      <c r="A32" s="146"/>
      <c r="B32" s="1"/>
      <c r="C32" s="225"/>
      <c r="D32" s="226"/>
      <c r="E32" s="226"/>
      <c r="F32" s="226"/>
      <c r="G32" s="226"/>
      <c r="H32" s="226"/>
      <c r="I32" s="226"/>
      <c r="J32" s="226"/>
      <c r="K32" s="226"/>
      <c r="L32" s="226"/>
      <c r="M32" s="226"/>
      <c r="N32" s="226"/>
      <c r="O32" s="226"/>
      <c r="P32" s="226"/>
      <c r="Q32" s="226"/>
      <c r="R32" s="226"/>
      <c r="S32" s="226"/>
      <c r="T32" s="227"/>
    </row>
    <row r="33" spans="1:24" s="3" customFormat="1" ht="18" customHeight="1">
      <c r="A33" s="1"/>
      <c r="B33" s="1"/>
      <c r="C33" s="239"/>
      <c r="D33" s="240"/>
      <c r="E33" s="240"/>
      <c r="F33" s="240"/>
      <c r="G33" s="240"/>
      <c r="H33" s="240"/>
      <c r="I33" s="240"/>
      <c r="J33" s="240"/>
      <c r="K33" s="240"/>
      <c r="L33" s="240"/>
      <c r="M33" s="240"/>
      <c r="N33" s="240"/>
      <c r="O33" s="240"/>
      <c r="P33" s="240"/>
      <c r="Q33" s="240"/>
      <c r="R33" s="240"/>
      <c r="S33" s="240"/>
      <c r="T33" s="241"/>
      <c r="V33" s="7"/>
      <c r="W33" s="7"/>
      <c r="X33" s="7"/>
    </row>
    <row r="34" spans="1:24" s="3" customFormat="1" ht="18.75" customHeight="1">
      <c r="A34" s="1"/>
      <c r="B34" s="1"/>
      <c r="C34" s="201" t="s">
        <v>61</v>
      </c>
      <c r="D34" s="231"/>
      <c r="E34" s="231"/>
      <c r="F34" s="231"/>
      <c r="G34" s="231"/>
      <c r="H34" s="232"/>
      <c r="I34" s="153"/>
      <c r="J34" s="154"/>
      <c r="K34" s="155"/>
      <c r="L34" s="20"/>
      <c r="M34" s="1"/>
      <c r="N34" s="1"/>
      <c r="O34" s="153"/>
      <c r="P34" s="154"/>
      <c r="Q34" s="155"/>
      <c r="R34" s="234"/>
      <c r="S34" s="235"/>
      <c r="T34" s="236"/>
    </row>
    <row r="35" spans="1:24" s="3" customFormat="1" ht="20.25" customHeight="1">
      <c r="A35" s="1"/>
      <c r="B35" s="1"/>
      <c r="C35" s="201" t="s">
        <v>60</v>
      </c>
      <c r="D35" s="203"/>
      <c r="E35" s="1"/>
      <c r="F35" s="165"/>
      <c r="G35" s="204"/>
      <c r="H35" s="205"/>
      <c r="I35" s="153"/>
      <c r="J35" s="154"/>
      <c r="K35" s="155"/>
      <c r="L35" s="8"/>
      <c r="M35" s="1"/>
      <c r="N35" s="1"/>
      <c r="O35" s="153"/>
      <c r="P35" s="154"/>
      <c r="Q35" s="155"/>
      <c r="R35" s="215"/>
      <c r="S35" s="216"/>
      <c r="T35" s="217"/>
    </row>
    <row r="36" spans="1:24" s="3" customFormat="1" ht="54" customHeight="1">
      <c r="A36" s="1"/>
      <c r="B36" s="1"/>
      <c r="C36" s="201" t="s">
        <v>181</v>
      </c>
      <c r="D36" s="203"/>
      <c r="E36" s="1" t="s">
        <v>145</v>
      </c>
      <c r="F36" s="165" t="s">
        <v>174</v>
      </c>
      <c r="G36" s="204"/>
      <c r="H36" s="205"/>
      <c r="I36" s="153">
        <v>12117</v>
      </c>
      <c r="J36" s="154"/>
      <c r="K36" s="155"/>
      <c r="L36" s="6"/>
      <c r="M36" s="6"/>
      <c r="N36" s="6"/>
      <c r="O36" s="153">
        <v>12117</v>
      </c>
      <c r="P36" s="154"/>
      <c r="Q36" s="155"/>
      <c r="R36" s="206">
        <f>O36-I36</f>
        <v>0</v>
      </c>
      <c r="S36" s="207"/>
      <c r="T36" s="208"/>
    </row>
    <row r="37" spans="1:24" s="3" customFormat="1" ht="54" customHeight="1">
      <c r="A37" s="1"/>
      <c r="B37" s="1"/>
      <c r="C37" s="153" t="s">
        <v>182</v>
      </c>
      <c r="D37" s="155"/>
      <c r="E37" s="1" t="s">
        <v>145</v>
      </c>
      <c r="F37" s="165" t="s">
        <v>174</v>
      </c>
      <c r="G37" s="204"/>
      <c r="H37" s="205"/>
      <c r="I37" s="153">
        <v>12117</v>
      </c>
      <c r="J37" s="154"/>
      <c r="K37" s="155"/>
      <c r="L37" s="6"/>
      <c r="M37" s="6"/>
      <c r="N37" s="6"/>
      <c r="O37" s="153">
        <v>12117</v>
      </c>
      <c r="P37" s="154"/>
      <c r="Q37" s="155"/>
      <c r="R37" s="206">
        <v>0</v>
      </c>
      <c r="S37" s="207"/>
      <c r="T37" s="208"/>
    </row>
    <row r="38" spans="1:24" s="3" customFormat="1" ht="51.75" customHeight="1">
      <c r="A38" s="1"/>
      <c r="B38" s="1"/>
      <c r="C38" s="201" t="s">
        <v>183</v>
      </c>
      <c r="D38" s="203"/>
      <c r="E38" s="1" t="s">
        <v>114</v>
      </c>
      <c r="F38" s="165" t="s">
        <v>184</v>
      </c>
      <c r="G38" s="204"/>
      <c r="H38" s="205"/>
      <c r="I38" s="153">
        <v>42</v>
      </c>
      <c r="J38" s="154"/>
      <c r="K38" s="155"/>
      <c r="L38" s="6"/>
      <c r="M38" s="6"/>
      <c r="N38" s="6"/>
      <c r="O38" s="195">
        <v>42</v>
      </c>
      <c r="P38" s="196"/>
      <c r="Q38" s="197"/>
      <c r="R38" s="206">
        <f>O38-I38</f>
        <v>0</v>
      </c>
      <c r="S38" s="207"/>
      <c r="T38" s="208"/>
    </row>
    <row r="39" spans="1:24" s="3" customFormat="1" ht="20.25" hidden="1" customHeight="1">
      <c r="A39" s="1"/>
      <c r="B39" s="1"/>
      <c r="C39" s="229" t="s">
        <v>51</v>
      </c>
      <c r="D39" s="230"/>
      <c r="E39" s="1"/>
      <c r="F39" s="165"/>
      <c r="G39" s="204"/>
      <c r="H39" s="205"/>
      <c r="I39" s="153"/>
      <c r="J39" s="154"/>
      <c r="K39" s="155"/>
      <c r="L39" s="9"/>
      <c r="M39" s="1"/>
      <c r="N39" s="6"/>
      <c r="O39" s="153"/>
      <c r="P39" s="154"/>
      <c r="Q39" s="155"/>
      <c r="R39" s="215">
        <f>O39-I39</f>
        <v>0</v>
      </c>
      <c r="S39" s="216"/>
      <c r="T39" s="217"/>
    </row>
    <row r="40" spans="1:24" s="3" customFormat="1" ht="14.25" hidden="1" customHeight="1">
      <c r="A40" s="1"/>
      <c r="B40" s="1"/>
      <c r="C40" s="229" t="s">
        <v>51</v>
      </c>
      <c r="D40" s="230"/>
      <c r="E40" s="5"/>
      <c r="F40" s="165"/>
      <c r="G40" s="204"/>
      <c r="H40" s="205"/>
      <c r="I40" s="153"/>
      <c r="J40" s="154"/>
      <c r="K40" s="155"/>
      <c r="L40" s="9"/>
      <c r="M40" s="1"/>
      <c r="N40" s="6"/>
      <c r="O40" s="153"/>
      <c r="P40" s="154"/>
      <c r="Q40" s="155"/>
      <c r="R40" s="215">
        <f>O40-I40</f>
        <v>0</v>
      </c>
      <c r="S40" s="216"/>
      <c r="T40" s="217"/>
    </row>
    <row r="41" spans="1:24" s="3" customFormat="1" ht="15" hidden="1" customHeight="1">
      <c r="A41" s="1"/>
      <c r="B41" s="1"/>
      <c r="C41" s="242"/>
      <c r="D41" s="243"/>
      <c r="E41" s="10"/>
      <c r="F41" s="165"/>
      <c r="G41" s="204"/>
      <c r="H41" s="205"/>
      <c r="I41" s="165"/>
      <c r="J41" s="160"/>
      <c r="K41" s="161"/>
      <c r="L41" s="13"/>
      <c r="M41" s="13"/>
      <c r="N41" s="13"/>
      <c r="O41" s="165"/>
      <c r="P41" s="160"/>
      <c r="Q41" s="161"/>
      <c r="R41" s="215">
        <f>O41-I41</f>
        <v>0</v>
      </c>
      <c r="S41" s="216"/>
      <c r="T41" s="217"/>
    </row>
    <row r="42" spans="1:24" s="3" customFormat="1" ht="36.75" customHeight="1">
      <c r="A42" s="13"/>
      <c r="B42" s="1"/>
      <c r="C42" s="165" t="s">
        <v>146</v>
      </c>
      <c r="D42" s="160"/>
      <c r="E42" s="160"/>
      <c r="F42" s="160"/>
      <c r="G42" s="160"/>
      <c r="H42" s="160"/>
      <c r="I42" s="160"/>
      <c r="J42" s="160"/>
      <c r="K42" s="160"/>
      <c r="L42" s="160"/>
      <c r="M42" s="160"/>
      <c r="N42" s="160"/>
      <c r="O42" s="160"/>
      <c r="P42" s="160"/>
      <c r="Q42" s="160"/>
      <c r="R42" s="160"/>
      <c r="S42" s="160"/>
      <c r="T42" s="161"/>
    </row>
    <row r="43" spans="1:24" s="3" customFormat="1" ht="30.75" customHeight="1">
      <c r="A43" s="11"/>
      <c r="B43" s="1"/>
      <c r="C43" s="237"/>
      <c r="D43" s="237"/>
      <c r="E43" s="237"/>
      <c r="F43" s="237"/>
      <c r="G43" s="237"/>
      <c r="H43" s="237"/>
      <c r="I43" s="237"/>
      <c r="J43" s="237"/>
      <c r="K43" s="237"/>
      <c r="L43" s="237"/>
      <c r="M43" s="237"/>
      <c r="N43" s="237"/>
      <c r="O43" s="237"/>
      <c r="P43" s="237"/>
      <c r="Q43" s="237"/>
      <c r="R43" s="237"/>
      <c r="S43" s="237"/>
      <c r="T43" s="238"/>
      <c r="V43" s="7"/>
      <c r="W43" s="7"/>
      <c r="X43" s="7"/>
    </row>
    <row r="44" spans="1:24" s="3" customFormat="1" ht="12" hidden="1" customHeight="1">
      <c r="A44" s="14"/>
      <c r="B44" s="1"/>
      <c r="C44" s="239" t="s">
        <v>62</v>
      </c>
      <c r="D44" s="240"/>
      <c r="E44" s="240"/>
      <c r="F44" s="240"/>
      <c r="G44" s="240"/>
      <c r="H44" s="240"/>
      <c r="I44" s="240"/>
      <c r="J44" s="240"/>
      <c r="K44" s="240"/>
      <c r="L44" s="240"/>
      <c r="M44" s="240"/>
      <c r="N44" s="240"/>
      <c r="O44" s="240"/>
      <c r="P44" s="240"/>
      <c r="Q44" s="240"/>
      <c r="R44" s="240"/>
      <c r="S44" s="240"/>
      <c r="T44" s="241"/>
      <c r="V44" s="7"/>
      <c r="W44" s="7"/>
      <c r="X44" s="7"/>
    </row>
    <row r="45" spans="1:24" s="3" customFormat="1" ht="19.5" customHeight="1">
      <c r="A45" s="1"/>
      <c r="B45" s="1"/>
      <c r="C45" s="201" t="s">
        <v>63</v>
      </c>
      <c r="D45" s="202"/>
      <c r="E45" s="202"/>
      <c r="F45" s="202"/>
      <c r="G45" s="202"/>
      <c r="H45" s="203"/>
      <c r="I45" s="153"/>
      <c r="J45" s="154"/>
      <c r="K45" s="155"/>
      <c r="L45" s="20"/>
      <c r="M45" s="1"/>
      <c r="N45" s="1"/>
      <c r="O45" s="153"/>
      <c r="P45" s="154"/>
      <c r="Q45" s="155"/>
      <c r="R45" s="234"/>
      <c r="S45" s="235"/>
      <c r="T45" s="236"/>
    </row>
    <row r="46" spans="1:24" s="3" customFormat="1" ht="24" customHeight="1">
      <c r="A46" s="1"/>
      <c r="B46" s="1"/>
      <c r="C46" s="201" t="s">
        <v>60</v>
      </c>
      <c r="D46" s="203"/>
      <c r="E46" s="1"/>
      <c r="F46" s="153"/>
      <c r="G46" s="154"/>
      <c r="H46" s="155"/>
      <c r="I46" s="185"/>
      <c r="J46" s="186"/>
      <c r="K46" s="187"/>
      <c r="L46" s="20"/>
      <c r="M46" s="1"/>
      <c r="N46" s="1"/>
      <c r="O46" s="185"/>
      <c r="P46" s="186"/>
      <c r="Q46" s="187"/>
      <c r="R46" s="215"/>
      <c r="S46" s="216"/>
      <c r="T46" s="217"/>
    </row>
    <row r="47" spans="1:24" s="3" customFormat="1" ht="99" customHeight="1">
      <c r="A47" s="1"/>
      <c r="B47" s="1"/>
      <c r="C47" s="201" t="s">
        <v>185</v>
      </c>
      <c r="D47" s="203"/>
      <c r="E47" s="1" t="s">
        <v>115</v>
      </c>
      <c r="F47" s="153" t="s">
        <v>186</v>
      </c>
      <c r="G47" s="154"/>
      <c r="H47" s="155"/>
      <c r="I47" s="218">
        <v>211.66</v>
      </c>
      <c r="J47" s="219"/>
      <c r="K47" s="220"/>
      <c r="L47" s="92"/>
      <c r="M47" s="88"/>
      <c r="N47" s="88"/>
      <c r="O47" s="218">
        <v>199.77</v>
      </c>
      <c r="P47" s="219"/>
      <c r="Q47" s="220"/>
      <c r="R47" s="221">
        <f>O47-I47</f>
        <v>-11.889999999999986</v>
      </c>
      <c r="S47" s="222"/>
      <c r="T47" s="223"/>
    </row>
    <row r="48" spans="1:24" s="3" customFormat="1" ht="21" hidden="1" customHeight="1">
      <c r="A48" s="1"/>
      <c r="B48" s="1"/>
      <c r="C48" s="229" t="s">
        <v>51</v>
      </c>
      <c r="D48" s="230"/>
      <c r="E48" s="1"/>
      <c r="F48" s="153"/>
      <c r="G48" s="154"/>
      <c r="H48" s="155"/>
      <c r="I48" s="195"/>
      <c r="J48" s="196"/>
      <c r="K48" s="197"/>
      <c r="L48" s="12"/>
      <c r="M48" s="12"/>
      <c r="N48" s="12"/>
      <c r="O48" s="195"/>
      <c r="P48" s="196"/>
      <c r="Q48" s="197"/>
      <c r="R48" s="215">
        <f t="shared" ref="R48:R53" si="2">O48-I48</f>
        <v>0</v>
      </c>
      <c r="S48" s="216"/>
      <c r="T48" s="217"/>
    </row>
    <row r="49" spans="1:20" s="3" customFormat="1" ht="33.75" hidden="1" customHeight="1">
      <c r="A49" s="1"/>
      <c r="B49" s="1"/>
      <c r="C49" s="201"/>
      <c r="D49" s="202"/>
      <c r="E49" s="1"/>
      <c r="F49" s="153"/>
      <c r="G49" s="154"/>
      <c r="H49" s="155"/>
      <c r="I49" s="195"/>
      <c r="J49" s="196"/>
      <c r="K49" s="197"/>
      <c r="L49" s="12"/>
      <c r="M49" s="12"/>
      <c r="N49" s="12"/>
      <c r="O49" s="195"/>
      <c r="P49" s="196"/>
      <c r="Q49" s="197"/>
      <c r="R49" s="215">
        <f t="shared" si="2"/>
        <v>0</v>
      </c>
      <c r="S49" s="216"/>
      <c r="T49" s="217"/>
    </row>
    <row r="50" spans="1:20" s="3" customFormat="1" ht="42" hidden="1" customHeight="1">
      <c r="A50" s="1"/>
      <c r="B50" s="1"/>
      <c r="C50" s="201"/>
      <c r="D50" s="202"/>
      <c r="E50" s="1"/>
      <c r="F50" s="153"/>
      <c r="G50" s="154"/>
      <c r="H50" s="155"/>
      <c r="I50" s="195"/>
      <c r="J50" s="196"/>
      <c r="K50" s="197"/>
      <c r="L50" s="12"/>
      <c r="M50" s="12"/>
      <c r="N50" s="12"/>
      <c r="O50" s="195"/>
      <c r="P50" s="196"/>
      <c r="Q50" s="197"/>
      <c r="R50" s="215">
        <f t="shared" si="2"/>
        <v>0</v>
      </c>
      <c r="S50" s="216"/>
      <c r="T50" s="217"/>
    </row>
    <row r="51" spans="1:20" s="3" customFormat="1" ht="32.25" hidden="1" customHeight="1">
      <c r="A51" s="1"/>
      <c r="B51" s="1"/>
      <c r="C51" s="201"/>
      <c r="D51" s="202"/>
      <c r="E51" s="1"/>
      <c r="F51" s="153"/>
      <c r="G51" s="154"/>
      <c r="H51" s="155"/>
      <c r="I51" s="195"/>
      <c r="J51" s="196"/>
      <c r="K51" s="197"/>
      <c r="L51" s="12"/>
      <c r="M51" s="12"/>
      <c r="N51" s="12"/>
      <c r="O51" s="195"/>
      <c r="P51" s="196"/>
      <c r="Q51" s="197"/>
      <c r="R51" s="215">
        <f t="shared" si="2"/>
        <v>0</v>
      </c>
      <c r="S51" s="216"/>
      <c r="T51" s="217"/>
    </row>
    <row r="52" spans="1:20" s="3" customFormat="1" ht="21" hidden="1" customHeight="1">
      <c r="A52" s="1"/>
      <c r="B52" s="1"/>
      <c r="C52" s="201"/>
      <c r="D52" s="202"/>
      <c r="E52" s="1"/>
      <c r="F52" s="153"/>
      <c r="G52" s="154"/>
      <c r="H52" s="155"/>
      <c r="I52" s="185"/>
      <c r="J52" s="186"/>
      <c r="K52" s="187"/>
      <c r="L52" s="12"/>
      <c r="M52" s="12"/>
      <c r="N52" s="12"/>
      <c r="O52" s="185"/>
      <c r="P52" s="186"/>
      <c r="Q52" s="187"/>
      <c r="R52" s="215">
        <f t="shared" si="2"/>
        <v>0</v>
      </c>
      <c r="S52" s="216"/>
      <c r="T52" s="217"/>
    </row>
    <row r="53" spans="1:20" s="3" customFormat="1" ht="33" hidden="1" customHeight="1">
      <c r="A53" s="1"/>
      <c r="B53" s="1"/>
      <c r="C53" s="275"/>
      <c r="D53" s="276"/>
      <c r="E53" s="13"/>
      <c r="F53" s="165"/>
      <c r="G53" s="160"/>
      <c r="H53" s="161"/>
      <c r="I53" s="253"/>
      <c r="J53" s="254"/>
      <c r="K53" s="255"/>
      <c r="L53" s="12"/>
      <c r="M53" s="12"/>
      <c r="N53" s="12"/>
      <c r="O53" s="253"/>
      <c r="P53" s="254"/>
      <c r="Q53" s="255"/>
      <c r="R53" s="215">
        <f t="shared" si="2"/>
        <v>0</v>
      </c>
      <c r="S53" s="216"/>
      <c r="T53" s="217"/>
    </row>
    <row r="54" spans="1:20" s="3" customFormat="1" ht="62.25" customHeight="1">
      <c r="A54" s="244"/>
      <c r="B54" s="1"/>
      <c r="C54" s="165" t="s">
        <v>212</v>
      </c>
      <c r="D54" s="160"/>
      <c r="E54" s="160"/>
      <c r="F54" s="160"/>
      <c r="G54" s="160"/>
      <c r="H54" s="160"/>
      <c r="I54" s="160"/>
      <c r="J54" s="160"/>
      <c r="K54" s="160"/>
      <c r="L54" s="160"/>
      <c r="M54" s="160"/>
      <c r="N54" s="160"/>
      <c r="O54" s="160"/>
      <c r="P54" s="160"/>
      <c r="Q54" s="160"/>
      <c r="R54" s="160"/>
      <c r="S54" s="160"/>
      <c r="T54" s="161"/>
    </row>
    <row r="55" spans="1:20" s="3" customFormat="1" ht="27.75" customHeight="1">
      <c r="A55" s="245"/>
      <c r="B55" s="1"/>
      <c r="C55" s="225"/>
      <c r="D55" s="226"/>
      <c r="E55" s="226"/>
      <c r="F55" s="226"/>
      <c r="G55" s="226"/>
      <c r="H55" s="226"/>
      <c r="I55" s="226"/>
      <c r="J55" s="226"/>
      <c r="K55" s="226"/>
      <c r="L55" s="226"/>
      <c r="M55" s="226"/>
      <c r="N55" s="226"/>
      <c r="O55" s="226"/>
      <c r="P55" s="226"/>
      <c r="Q55" s="226"/>
      <c r="R55" s="226"/>
      <c r="S55" s="226"/>
      <c r="T55" s="227"/>
    </row>
    <row r="56" spans="1:20" s="3" customFormat="1" ht="22.5" customHeight="1">
      <c r="A56" s="1"/>
      <c r="B56" s="1"/>
      <c r="C56" s="201" t="s">
        <v>64</v>
      </c>
      <c r="D56" s="202"/>
      <c r="E56" s="202"/>
      <c r="F56" s="202"/>
      <c r="G56" s="202"/>
      <c r="H56" s="203"/>
      <c r="I56" s="153"/>
      <c r="J56" s="154"/>
      <c r="K56" s="155"/>
      <c r="L56" s="12"/>
      <c r="M56" s="12"/>
      <c r="N56" s="12"/>
      <c r="O56" s="153"/>
      <c r="P56" s="154"/>
      <c r="Q56" s="155"/>
      <c r="R56" s="206"/>
      <c r="S56" s="235"/>
      <c r="T56" s="236"/>
    </row>
    <row r="57" spans="1:20" s="3" customFormat="1" ht="21" customHeight="1">
      <c r="A57" s="1"/>
      <c r="B57" s="1"/>
      <c r="C57" s="201" t="s">
        <v>60</v>
      </c>
      <c r="D57" s="203"/>
      <c r="E57" s="1"/>
      <c r="F57" s="153"/>
      <c r="G57" s="154"/>
      <c r="H57" s="155"/>
      <c r="I57" s="153"/>
      <c r="J57" s="154"/>
      <c r="K57" s="155"/>
      <c r="L57" s="12"/>
      <c r="M57" s="12"/>
      <c r="N57" s="12"/>
      <c r="O57" s="153"/>
      <c r="P57" s="154"/>
      <c r="Q57" s="155"/>
      <c r="R57" s="215"/>
      <c r="S57" s="216"/>
      <c r="T57" s="217"/>
    </row>
    <row r="58" spans="1:20" s="3" customFormat="1" ht="114" customHeight="1">
      <c r="A58" s="1"/>
      <c r="B58" s="1"/>
      <c r="C58" s="201" t="s">
        <v>187</v>
      </c>
      <c r="D58" s="203"/>
      <c r="E58" s="1" t="s">
        <v>116</v>
      </c>
      <c r="F58" s="153" t="s">
        <v>188</v>
      </c>
      <c r="G58" s="154"/>
      <c r="H58" s="155"/>
      <c r="I58" s="153">
        <v>100</v>
      </c>
      <c r="J58" s="154"/>
      <c r="K58" s="155"/>
      <c r="L58" s="12"/>
      <c r="M58" s="12"/>
      <c r="N58" s="12"/>
      <c r="O58" s="153">
        <v>100</v>
      </c>
      <c r="P58" s="154"/>
      <c r="Q58" s="155"/>
      <c r="R58" s="206">
        <f>O58-I58</f>
        <v>0</v>
      </c>
      <c r="S58" s="207"/>
      <c r="T58" s="208"/>
    </row>
    <row r="59" spans="1:20" s="3" customFormat="1" ht="0.75" hidden="1" customHeight="1">
      <c r="A59" s="13"/>
      <c r="B59" s="1"/>
      <c r="C59" s="229" t="s">
        <v>51</v>
      </c>
      <c r="D59" s="230"/>
      <c r="E59" s="13"/>
      <c r="F59" s="165"/>
      <c r="G59" s="160"/>
      <c r="H59" s="161"/>
      <c r="I59" s="153"/>
      <c r="J59" s="154"/>
      <c r="K59" s="155"/>
      <c r="L59" s="12"/>
      <c r="M59" s="12"/>
      <c r="N59" s="12"/>
      <c r="O59" s="153"/>
      <c r="P59" s="154"/>
      <c r="Q59" s="155"/>
      <c r="R59" s="215">
        <f>O59-I59</f>
        <v>0</v>
      </c>
      <c r="S59" s="216"/>
      <c r="T59" s="217"/>
    </row>
    <row r="60" spans="1:20" s="3" customFormat="1" ht="48.75" customHeight="1">
      <c r="A60" s="244"/>
      <c r="B60" s="1"/>
      <c r="C60" s="165" t="s">
        <v>146</v>
      </c>
      <c r="D60" s="160"/>
      <c r="E60" s="160"/>
      <c r="F60" s="160"/>
      <c r="G60" s="160"/>
      <c r="H60" s="160"/>
      <c r="I60" s="160"/>
      <c r="J60" s="160"/>
      <c r="K60" s="160"/>
      <c r="L60" s="160"/>
      <c r="M60" s="160"/>
      <c r="N60" s="160"/>
      <c r="O60" s="160"/>
      <c r="P60" s="160"/>
      <c r="Q60" s="160"/>
      <c r="R60" s="160"/>
      <c r="S60" s="160"/>
      <c r="T60" s="161"/>
    </row>
    <row r="61" spans="1:20" s="3" customFormat="1" ht="24" customHeight="1">
      <c r="A61" s="245"/>
      <c r="B61" s="1"/>
      <c r="C61" s="252"/>
      <c r="D61" s="237"/>
      <c r="E61" s="237"/>
      <c r="F61" s="237"/>
      <c r="G61" s="237"/>
      <c r="H61" s="237"/>
      <c r="I61" s="237"/>
      <c r="J61" s="237"/>
      <c r="K61" s="237"/>
      <c r="L61" s="237"/>
      <c r="M61" s="237"/>
      <c r="N61" s="237"/>
      <c r="O61" s="237"/>
      <c r="P61" s="237"/>
      <c r="Q61" s="237"/>
      <c r="R61" s="237"/>
      <c r="S61" s="237"/>
      <c r="T61" s="238"/>
    </row>
    <row r="62" spans="1:20" s="3" customFormat="1" ht="187.5" customHeight="1">
      <c r="A62" s="244"/>
      <c r="B62" s="244"/>
      <c r="C62" s="246" t="s">
        <v>225</v>
      </c>
      <c r="D62" s="247"/>
      <c r="E62" s="247"/>
      <c r="F62" s="247"/>
      <c r="G62" s="247"/>
      <c r="H62" s="247"/>
      <c r="I62" s="247"/>
      <c r="J62" s="247"/>
      <c r="K62" s="247"/>
      <c r="L62" s="247"/>
      <c r="M62" s="247"/>
      <c r="N62" s="247"/>
      <c r="O62" s="247"/>
      <c r="P62" s="247"/>
      <c r="Q62" s="247"/>
      <c r="R62" s="247"/>
      <c r="S62" s="247"/>
      <c r="T62" s="248"/>
    </row>
    <row r="63" spans="1:20" s="3" customFormat="1" ht="29.25" hidden="1" customHeight="1">
      <c r="A63" s="245"/>
      <c r="B63" s="245"/>
      <c r="C63" s="249"/>
      <c r="D63" s="250"/>
      <c r="E63" s="250"/>
      <c r="F63" s="250"/>
      <c r="G63" s="250"/>
      <c r="H63" s="250"/>
      <c r="I63" s="250"/>
      <c r="J63" s="250"/>
      <c r="K63" s="250"/>
      <c r="L63" s="250"/>
      <c r="M63" s="250"/>
      <c r="N63" s="250"/>
      <c r="O63" s="250"/>
      <c r="P63" s="250"/>
      <c r="Q63" s="250"/>
      <c r="R63" s="250"/>
      <c r="S63" s="250"/>
      <c r="T63" s="251"/>
    </row>
    <row r="64" spans="1:20" s="3" customFormat="1" ht="32.25" customHeight="1">
      <c r="A64" s="1"/>
      <c r="B64" s="1"/>
      <c r="C64" s="201" t="s">
        <v>130</v>
      </c>
      <c r="D64" s="202"/>
      <c r="E64" s="202"/>
      <c r="F64" s="202"/>
      <c r="G64" s="202"/>
      <c r="H64" s="203"/>
      <c r="I64" s="153"/>
      <c r="J64" s="154"/>
      <c r="K64" s="155"/>
      <c r="L64" s="1"/>
      <c r="M64" s="1"/>
      <c r="N64" s="1"/>
      <c r="O64" s="153"/>
      <c r="P64" s="154"/>
      <c r="Q64" s="155"/>
      <c r="R64" s="153"/>
      <c r="S64" s="154"/>
      <c r="T64" s="155"/>
    </row>
    <row r="65" spans="1:24" s="3" customFormat="1" ht="20.25" customHeight="1">
      <c r="A65" s="1"/>
      <c r="B65" s="1"/>
      <c r="C65" s="201" t="s">
        <v>59</v>
      </c>
      <c r="D65" s="202"/>
      <c r="E65" s="202"/>
      <c r="F65" s="202"/>
      <c r="G65" s="202"/>
      <c r="H65" s="203"/>
      <c r="I65" s="153"/>
      <c r="J65" s="154"/>
      <c r="K65" s="155"/>
      <c r="L65" s="1"/>
      <c r="M65" s="1"/>
      <c r="N65" s="1"/>
      <c r="O65" s="153"/>
      <c r="P65" s="154"/>
      <c r="Q65" s="155"/>
      <c r="R65" s="153"/>
      <c r="S65" s="154"/>
      <c r="T65" s="155"/>
    </row>
    <row r="66" spans="1:24" s="3" customFormat="1" ht="20.25" customHeight="1">
      <c r="A66" s="1"/>
      <c r="B66" s="1"/>
      <c r="C66" s="201" t="s">
        <v>60</v>
      </c>
      <c r="D66" s="203"/>
      <c r="E66" s="1"/>
      <c r="F66" s="165"/>
      <c r="G66" s="204"/>
      <c r="H66" s="205"/>
      <c r="I66" s="153"/>
      <c r="J66" s="154"/>
      <c r="K66" s="155"/>
      <c r="L66" s="20"/>
      <c r="M66" s="1"/>
      <c r="N66" s="1"/>
      <c r="O66" s="153"/>
      <c r="P66" s="154"/>
      <c r="Q66" s="155"/>
      <c r="R66" s="215"/>
      <c r="S66" s="216"/>
      <c r="T66" s="217"/>
    </row>
    <row r="67" spans="1:24" s="3" customFormat="1" ht="200.25" customHeight="1">
      <c r="A67" s="1"/>
      <c r="B67" s="1"/>
      <c r="C67" s="201" t="s">
        <v>131</v>
      </c>
      <c r="D67" s="203"/>
      <c r="E67" s="1" t="s">
        <v>115</v>
      </c>
      <c r="F67" s="165" t="s">
        <v>158</v>
      </c>
      <c r="G67" s="204"/>
      <c r="H67" s="205"/>
      <c r="I67" s="218">
        <v>907600</v>
      </c>
      <c r="J67" s="219"/>
      <c r="K67" s="220"/>
      <c r="L67" s="4"/>
      <c r="M67" s="6"/>
      <c r="N67" s="6"/>
      <c r="O67" s="218">
        <v>839483.5</v>
      </c>
      <c r="P67" s="219"/>
      <c r="Q67" s="220"/>
      <c r="R67" s="221">
        <f t="shared" ref="R67:R76" si="3">O67-I67</f>
        <v>-68116.5</v>
      </c>
      <c r="S67" s="222"/>
      <c r="T67" s="223"/>
    </row>
    <row r="68" spans="1:24" s="3" customFormat="1" ht="26.25" customHeight="1">
      <c r="A68" s="1"/>
      <c r="B68" s="1"/>
      <c r="C68" s="229" t="s">
        <v>51</v>
      </c>
      <c r="D68" s="230"/>
      <c r="E68" s="5"/>
      <c r="F68" s="165"/>
      <c r="G68" s="204"/>
      <c r="H68" s="205"/>
      <c r="I68" s="185"/>
      <c r="J68" s="186"/>
      <c r="K68" s="187"/>
      <c r="L68" s="4"/>
      <c r="M68" s="6"/>
      <c r="N68" s="6"/>
      <c r="O68" s="185"/>
      <c r="P68" s="186"/>
      <c r="Q68" s="187"/>
      <c r="R68" s="215"/>
      <c r="S68" s="216"/>
      <c r="T68" s="217"/>
    </row>
    <row r="69" spans="1:24" s="3" customFormat="1" ht="20.25" hidden="1" customHeight="1">
      <c r="A69" s="1"/>
      <c r="B69" s="1"/>
      <c r="C69" s="229" t="s">
        <v>51</v>
      </c>
      <c r="D69" s="230"/>
      <c r="E69" s="5"/>
      <c r="F69" s="165"/>
      <c r="G69" s="204"/>
      <c r="H69" s="205"/>
      <c r="I69" s="215"/>
      <c r="J69" s="216"/>
      <c r="K69" s="217"/>
      <c r="L69" s="4">
        <v>19</v>
      </c>
      <c r="M69" s="6"/>
      <c r="N69" s="6">
        <f>L69</f>
        <v>19</v>
      </c>
      <c r="O69" s="185"/>
      <c r="P69" s="186"/>
      <c r="Q69" s="187"/>
      <c r="R69" s="215">
        <f t="shared" si="3"/>
        <v>0</v>
      </c>
      <c r="S69" s="216"/>
      <c r="T69" s="217"/>
    </row>
    <row r="70" spans="1:24" s="3" customFormat="1" ht="9.75" hidden="1" customHeight="1">
      <c r="A70" s="1"/>
      <c r="B70" s="1"/>
      <c r="C70" s="229" t="s">
        <v>51</v>
      </c>
      <c r="D70" s="230"/>
      <c r="E70" s="5"/>
      <c r="F70" s="165"/>
      <c r="G70" s="204"/>
      <c r="H70" s="205"/>
      <c r="I70" s="215"/>
      <c r="J70" s="216"/>
      <c r="K70" s="217"/>
      <c r="L70" s="4">
        <v>25</v>
      </c>
      <c r="M70" s="6"/>
      <c r="N70" s="6">
        <f>L70</f>
        <v>25</v>
      </c>
      <c r="O70" s="185"/>
      <c r="P70" s="186"/>
      <c r="Q70" s="187"/>
      <c r="R70" s="215">
        <f t="shared" si="3"/>
        <v>0</v>
      </c>
      <c r="S70" s="216"/>
      <c r="T70" s="217"/>
    </row>
    <row r="71" spans="1:24" s="3" customFormat="1" ht="12.75" hidden="1" customHeight="1">
      <c r="A71" s="1"/>
      <c r="B71" s="1"/>
      <c r="C71" s="229"/>
      <c r="D71" s="230"/>
      <c r="E71" s="5"/>
      <c r="F71" s="165"/>
      <c r="G71" s="204"/>
      <c r="H71" s="205"/>
      <c r="I71" s="215"/>
      <c r="J71" s="216"/>
      <c r="K71" s="217"/>
      <c r="L71" s="4">
        <v>12130.3</v>
      </c>
      <c r="M71" s="6"/>
      <c r="N71" s="6">
        <f>L71</f>
        <v>12130.3</v>
      </c>
      <c r="O71" s="185"/>
      <c r="P71" s="186"/>
      <c r="Q71" s="187"/>
      <c r="R71" s="215">
        <f t="shared" si="3"/>
        <v>0</v>
      </c>
      <c r="S71" s="216"/>
      <c r="T71" s="217"/>
    </row>
    <row r="72" spans="1:24" s="3" customFormat="1" ht="12.75" hidden="1" customHeight="1">
      <c r="A72" s="1"/>
      <c r="B72" s="1"/>
      <c r="C72" s="201"/>
      <c r="D72" s="203"/>
      <c r="E72" s="1"/>
      <c r="F72" s="165"/>
      <c r="G72" s="204"/>
      <c r="H72" s="205"/>
      <c r="I72" s="215"/>
      <c r="J72" s="216"/>
      <c r="K72" s="217"/>
      <c r="L72" s="4">
        <v>2329.9</v>
      </c>
      <c r="M72" s="6"/>
      <c r="N72" s="6">
        <f>L72</f>
        <v>2329.9</v>
      </c>
      <c r="O72" s="215"/>
      <c r="P72" s="216"/>
      <c r="Q72" s="217"/>
      <c r="R72" s="215">
        <f t="shared" si="3"/>
        <v>0</v>
      </c>
      <c r="S72" s="216"/>
      <c r="T72" s="217"/>
    </row>
    <row r="73" spans="1:24" s="3" customFormat="1" ht="27.75" hidden="1" customHeight="1">
      <c r="A73" s="1"/>
      <c r="B73" s="1"/>
      <c r="C73" s="229"/>
      <c r="D73" s="230"/>
      <c r="E73" s="5"/>
      <c r="F73" s="165"/>
      <c r="G73" s="204"/>
      <c r="H73" s="205"/>
      <c r="I73" s="215"/>
      <c r="J73" s="216"/>
      <c r="K73" s="217"/>
      <c r="L73" s="6"/>
      <c r="M73" s="6"/>
      <c r="N73" s="6"/>
      <c r="O73" s="185"/>
      <c r="P73" s="186"/>
      <c r="Q73" s="187"/>
      <c r="R73" s="215">
        <f t="shared" si="3"/>
        <v>0</v>
      </c>
      <c r="S73" s="216"/>
      <c r="T73" s="217"/>
    </row>
    <row r="74" spans="1:24" s="3" customFormat="1" ht="18.75" hidden="1" customHeight="1">
      <c r="A74" s="1"/>
      <c r="B74" s="1"/>
      <c r="C74" s="229"/>
      <c r="D74" s="230"/>
      <c r="E74" s="5"/>
      <c r="F74" s="165"/>
      <c r="G74" s="204"/>
      <c r="H74" s="205"/>
      <c r="I74" s="215"/>
      <c r="J74" s="216"/>
      <c r="K74" s="217"/>
      <c r="L74" s="4">
        <v>47600</v>
      </c>
      <c r="M74" s="6"/>
      <c r="N74" s="6">
        <f>L74</f>
        <v>47600</v>
      </c>
      <c r="O74" s="185"/>
      <c r="P74" s="186"/>
      <c r="Q74" s="187"/>
      <c r="R74" s="215">
        <f t="shared" si="3"/>
        <v>0</v>
      </c>
      <c r="S74" s="216"/>
      <c r="T74" s="217"/>
    </row>
    <row r="75" spans="1:24" s="3" customFormat="1" ht="12.75" hidden="1" customHeight="1">
      <c r="A75" s="1"/>
      <c r="B75" s="1"/>
      <c r="C75" s="228"/>
      <c r="D75" s="228"/>
      <c r="E75" s="1"/>
      <c r="F75" s="165"/>
      <c r="G75" s="204"/>
      <c r="H75" s="205"/>
      <c r="I75" s="185"/>
      <c r="J75" s="186"/>
      <c r="K75" s="187"/>
      <c r="L75" s="4">
        <v>68000</v>
      </c>
      <c r="M75" s="6"/>
      <c r="N75" s="6">
        <f>L75</f>
        <v>68000</v>
      </c>
      <c r="O75" s="233"/>
      <c r="P75" s="233"/>
      <c r="Q75" s="233"/>
      <c r="R75" s="215">
        <f t="shared" si="3"/>
        <v>0</v>
      </c>
      <c r="S75" s="216"/>
      <c r="T75" s="217"/>
    </row>
    <row r="76" spans="1:24" s="3" customFormat="1" ht="12.75" hidden="1" customHeight="1">
      <c r="A76" s="1"/>
      <c r="B76" s="1"/>
      <c r="C76" s="224"/>
      <c r="D76" s="224"/>
      <c r="E76" s="1"/>
      <c r="F76" s="165"/>
      <c r="G76" s="204"/>
      <c r="H76" s="205"/>
      <c r="I76" s="185"/>
      <c r="J76" s="186"/>
      <c r="K76" s="187"/>
      <c r="L76" s="6"/>
      <c r="M76" s="6"/>
      <c r="N76" s="6"/>
      <c r="O76" s="185"/>
      <c r="P76" s="186"/>
      <c r="Q76" s="187"/>
      <c r="R76" s="215">
        <f t="shared" si="3"/>
        <v>0</v>
      </c>
      <c r="S76" s="216"/>
      <c r="T76" s="217"/>
    </row>
    <row r="77" spans="1:24" s="3" customFormat="1" ht="43.5" customHeight="1">
      <c r="A77" s="146"/>
      <c r="B77" s="1"/>
      <c r="C77" s="165" t="s">
        <v>132</v>
      </c>
      <c r="D77" s="160"/>
      <c r="E77" s="160"/>
      <c r="F77" s="160"/>
      <c r="G77" s="160"/>
      <c r="H77" s="160"/>
      <c r="I77" s="160"/>
      <c r="J77" s="160"/>
      <c r="K77" s="160"/>
      <c r="L77" s="160"/>
      <c r="M77" s="160"/>
      <c r="N77" s="160"/>
      <c r="O77" s="160"/>
      <c r="P77" s="160"/>
      <c r="Q77" s="160"/>
      <c r="R77" s="160"/>
      <c r="S77" s="160"/>
      <c r="T77" s="161"/>
    </row>
    <row r="78" spans="1:24" s="3" customFormat="1" ht="22.5" customHeight="1">
      <c r="A78" s="146"/>
      <c r="B78" s="1"/>
      <c r="C78" s="225"/>
      <c r="D78" s="226"/>
      <c r="E78" s="226"/>
      <c r="F78" s="226"/>
      <c r="G78" s="226"/>
      <c r="H78" s="226"/>
      <c r="I78" s="226"/>
      <c r="J78" s="226"/>
      <c r="K78" s="226"/>
      <c r="L78" s="226"/>
      <c r="M78" s="226"/>
      <c r="N78" s="226"/>
      <c r="O78" s="226"/>
      <c r="P78" s="226"/>
      <c r="Q78" s="226"/>
      <c r="R78" s="226"/>
      <c r="S78" s="226"/>
      <c r="T78" s="227"/>
    </row>
    <row r="79" spans="1:24" s="3" customFormat="1" ht="18" customHeight="1">
      <c r="A79" s="1"/>
      <c r="B79" s="1"/>
      <c r="C79" s="239"/>
      <c r="D79" s="240"/>
      <c r="E79" s="240"/>
      <c r="F79" s="240"/>
      <c r="G79" s="240"/>
      <c r="H79" s="240"/>
      <c r="I79" s="240"/>
      <c r="J79" s="240"/>
      <c r="K79" s="240"/>
      <c r="L79" s="240"/>
      <c r="M79" s="240"/>
      <c r="N79" s="240"/>
      <c r="O79" s="240"/>
      <c r="P79" s="240"/>
      <c r="Q79" s="240"/>
      <c r="R79" s="240"/>
      <c r="S79" s="240"/>
      <c r="T79" s="241"/>
      <c r="V79" s="7"/>
      <c r="W79" s="7"/>
      <c r="X79" s="7"/>
    </row>
    <row r="80" spans="1:24" s="3" customFormat="1" ht="18.75" customHeight="1">
      <c r="A80" s="1"/>
      <c r="B80" s="1"/>
      <c r="C80" s="201" t="s">
        <v>61</v>
      </c>
      <c r="D80" s="231"/>
      <c r="E80" s="231"/>
      <c r="F80" s="231"/>
      <c r="G80" s="231"/>
      <c r="H80" s="232"/>
      <c r="I80" s="153"/>
      <c r="J80" s="154"/>
      <c r="K80" s="155"/>
      <c r="L80" s="20"/>
      <c r="M80" s="1"/>
      <c r="N80" s="1"/>
      <c r="O80" s="153"/>
      <c r="P80" s="154"/>
      <c r="Q80" s="155"/>
      <c r="R80" s="234"/>
      <c r="S80" s="235"/>
      <c r="T80" s="236"/>
    </row>
    <row r="81" spans="1:24" s="3" customFormat="1" ht="20.25" customHeight="1">
      <c r="A81" s="1"/>
      <c r="B81" s="1"/>
      <c r="C81" s="201" t="s">
        <v>60</v>
      </c>
      <c r="D81" s="203"/>
      <c r="E81" s="1"/>
      <c r="F81" s="165"/>
      <c r="G81" s="204"/>
      <c r="H81" s="205"/>
      <c r="I81" s="153"/>
      <c r="J81" s="154"/>
      <c r="K81" s="155"/>
      <c r="L81" s="8"/>
      <c r="M81" s="1"/>
      <c r="N81" s="1"/>
      <c r="O81" s="153"/>
      <c r="P81" s="154"/>
      <c r="Q81" s="155"/>
      <c r="R81" s="215"/>
      <c r="S81" s="216"/>
      <c r="T81" s="217"/>
    </row>
    <row r="82" spans="1:24" s="3" customFormat="1" ht="189" customHeight="1">
      <c r="A82" s="1"/>
      <c r="B82" s="1"/>
      <c r="C82" s="201" t="s">
        <v>147</v>
      </c>
      <c r="D82" s="203"/>
      <c r="E82" s="1" t="s">
        <v>114</v>
      </c>
      <c r="F82" s="165" t="s">
        <v>189</v>
      </c>
      <c r="G82" s="204"/>
      <c r="H82" s="205"/>
      <c r="I82" s="153">
        <v>11</v>
      </c>
      <c r="J82" s="154"/>
      <c r="K82" s="155"/>
      <c r="L82" s="6"/>
      <c r="M82" s="6"/>
      <c r="N82" s="6"/>
      <c r="O82" s="153">
        <v>10</v>
      </c>
      <c r="P82" s="154"/>
      <c r="Q82" s="155"/>
      <c r="R82" s="206">
        <f>O82-I82</f>
        <v>-1</v>
      </c>
      <c r="S82" s="207"/>
      <c r="T82" s="208"/>
    </row>
    <row r="83" spans="1:24" s="3" customFormat="1" ht="18.75" customHeight="1">
      <c r="A83" s="1"/>
      <c r="B83" s="1"/>
      <c r="C83" s="229" t="s">
        <v>51</v>
      </c>
      <c r="D83" s="230"/>
      <c r="E83" s="1"/>
      <c r="F83" s="165"/>
      <c r="G83" s="204"/>
      <c r="H83" s="205"/>
      <c r="I83" s="153"/>
      <c r="J83" s="154"/>
      <c r="K83" s="155"/>
      <c r="L83" s="8"/>
      <c r="M83" s="1"/>
      <c r="N83" s="1"/>
      <c r="O83" s="185"/>
      <c r="P83" s="186"/>
      <c r="Q83" s="187"/>
      <c r="R83" s="215"/>
      <c r="S83" s="216"/>
      <c r="T83" s="217"/>
    </row>
    <row r="84" spans="1:24" s="3" customFormat="1" ht="20.25" hidden="1" customHeight="1">
      <c r="A84" s="1"/>
      <c r="B84" s="1"/>
      <c r="C84" s="229" t="s">
        <v>51</v>
      </c>
      <c r="D84" s="230"/>
      <c r="E84" s="1"/>
      <c r="F84" s="165"/>
      <c r="G84" s="204"/>
      <c r="H84" s="205"/>
      <c r="I84" s="153"/>
      <c r="J84" s="154"/>
      <c r="K84" s="155"/>
      <c r="L84" s="9"/>
      <c r="M84" s="1"/>
      <c r="N84" s="6"/>
      <c r="O84" s="153"/>
      <c r="P84" s="154"/>
      <c r="Q84" s="155"/>
      <c r="R84" s="215">
        <f>O84-I84</f>
        <v>0</v>
      </c>
      <c r="S84" s="216"/>
      <c r="T84" s="217"/>
    </row>
    <row r="85" spans="1:24" s="3" customFormat="1" ht="14.25" hidden="1" customHeight="1">
      <c r="A85" s="1"/>
      <c r="B85" s="1"/>
      <c r="C85" s="229" t="s">
        <v>51</v>
      </c>
      <c r="D85" s="230"/>
      <c r="E85" s="5"/>
      <c r="F85" s="165"/>
      <c r="G85" s="204"/>
      <c r="H85" s="205"/>
      <c r="I85" s="153"/>
      <c r="J85" s="154"/>
      <c r="K85" s="155"/>
      <c r="L85" s="9"/>
      <c r="M85" s="1"/>
      <c r="N85" s="6"/>
      <c r="O85" s="153"/>
      <c r="P85" s="154"/>
      <c r="Q85" s="155"/>
      <c r="R85" s="215">
        <f>O85-I85</f>
        <v>0</v>
      </c>
      <c r="S85" s="216"/>
      <c r="T85" s="217"/>
    </row>
    <row r="86" spans="1:24" s="3" customFormat="1" ht="15" hidden="1" customHeight="1">
      <c r="A86" s="1"/>
      <c r="B86" s="1"/>
      <c r="C86" s="242"/>
      <c r="D86" s="243"/>
      <c r="E86" s="10"/>
      <c r="F86" s="165"/>
      <c r="G86" s="204"/>
      <c r="H86" s="205"/>
      <c r="I86" s="165"/>
      <c r="J86" s="160"/>
      <c r="K86" s="161"/>
      <c r="L86" s="13"/>
      <c r="M86" s="13"/>
      <c r="N86" s="13"/>
      <c r="O86" s="165"/>
      <c r="P86" s="160"/>
      <c r="Q86" s="161"/>
      <c r="R86" s="215">
        <f>O86-I86</f>
        <v>0</v>
      </c>
      <c r="S86" s="216"/>
      <c r="T86" s="217"/>
    </row>
    <row r="87" spans="1:24" s="3" customFormat="1" ht="48" customHeight="1">
      <c r="A87" s="13"/>
      <c r="B87" s="1"/>
      <c r="C87" s="165" t="s">
        <v>213</v>
      </c>
      <c r="D87" s="160"/>
      <c r="E87" s="160"/>
      <c r="F87" s="160"/>
      <c r="G87" s="160"/>
      <c r="H87" s="160"/>
      <c r="I87" s="160"/>
      <c r="J87" s="160"/>
      <c r="K87" s="160"/>
      <c r="L87" s="160"/>
      <c r="M87" s="160"/>
      <c r="N87" s="160"/>
      <c r="O87" s="160"/>
      <c r="P87" s="160"/>
      <c r="Q87" s="160"/>
      <c r="R87" s="160"/>
      <c r="S87" s="160"/>
      <c r="T87" s="161"/>
    </row>
    <row r="88" spans="1:24" s="3" customFormat="1" ht="30.75" customHeight="1">
      <c r="A88" s="11"/>
      <c r="B88" s="1"/>
      <c r="C88" s="237"/>
      <c r="D88" s="237"/>
      <c r="E88" s="237"/>
      <c r="F88" s="237"/>
      <c r="G88" s="237"/>
      <c r="H88" s="237"/>
      <c r="I88" s="237"/>
      <c r="J88" s="237"/>
      <c r="K88" s="237"/>
      <c r="L88" s="237"/>
      <c r="M88" s="237"/>
      <c r="N88" s="237"/>
      <c r="O88" s="237"/>
      <c r="P88" s="237"/>
      <c r="Q88" s="237"/>
      <c r="R88" s="237"/>
      <c r="S88" s="237"/>
      <c r="T88" s="238"/>
      <c r="V88" s="7"/>
      <c r="W88" s="7"/>
      <c r="X88" s="7"/>
    </row>
    <row r="89" spans="1:24" s="3" customFormat="1" ht="12" hidden="1" customHeight="1">
      <c r="A89" s="14"/>
      <c r="B89" s="1"/>
      <c r="C89" s="239" t="s">
        <v>62</v>
      </c>
      <c r="D89" s="240"/>
      <c r="E89" s="240"/>
      <c r="F89" s="240"/>
      <c r="G89" s="240"/>
      <c r="H89" s="240"/>
      <c r="I89" s="240"/>
      <c r="J89" s="240"/>
      <c r="K89" s="240"/>
      <c r="L89" s="240"/>
      <c r="M89" s="240"/>
      <c r="N89" s="240"/>
      <c r="O89" s="240"/>
      <c r="P89" s="240"/>
      <c r="Q89" s="240"/>
      <c r="R89" s="240"/>
      <c r="S89" s="240"/>
      <c r="T89" s="241"/>
      <c r="V89" s="7"/>
      <c r="W89" s="7"/>
      <c r="X89" s="7"/>
    </row>
    <row r="90" spans="1:24" s="3" customFormat="1" ht="19.5" customHeight="1">
      <c r="A90" s="1"/>
      <c r="B90" s="1"/>
      <c r="C90" s="201" t="s">
        <v>63</v>
      </c>
      <c r="D90" s="202"/>
      <c r="E90" s="202"/>
      <c r="F90" s="202"/>
      <c r="G90" s="202"/>
      <c r="H90" s="203"/>
      <c r="I90" s="153"/>
      <c r="J90" s="154"/>
      <c r="K90" s="155"/>
      <c r="L90" s="20"/>
      <c r="M90" s="1"/>
      <c r="N90" s="1"/>
      <c r="O90" s="153"/>
      <c r="P90" s="154"/>
      <c r="Q90" s="155"/>
      <c r="R90" s="234"/>
      <c r="S90" s="235"/>
      <c r="T90" s="236"/>
    </row>
    <row r="91" spans="1:24" s="3" customFormat="1" ht="24" customHeight="1">
      <c r="A91" s="1"/>
      <c r="B91" s="1"/>
      <c r="C91" s="201" t="s">
        <v>60</v>
      </c>
      <c r="D91" s="203"/>
      <c r="E91" s="1"/>
      <c r="F91" s="153"/>
      <c r="G91" s="154"/>
      <c r="H91" s="155"/>
      <c r="I91" s="185"/>
      <c r="J91" s="186"/>
      <c r="K91" s="187"/>
      <c r="L91" s="20"/>
      <c r="M91" s="1"/>
      <c r="N91" s="1"/>
      <c r="O91" s="185"/>
      <c r="P91" s="186"/>
      <c r="Q91" s="187"/>
      <c r="R91" s="215"/>
      <c r="S91" s="216"/>
      <c r="T91" s="217"/>
    </row>
    <row r="92" spans="1:24" s="3" customFormat="1" ht="61.5" customHeight="1">
      <c r="A92" s="1"/>
      <c r="B92" s="1"/>
      <c r="C92" s="201" t="s">
        <v>148</v>
      </c>
      <c r="D92" s="203"/>
      <c r="E92" s="1" t="s">
        <v>115</v>
      </c>
      <c r="F92" s="153" t="s">
        <v>133</v>
      </c>
      <c r="G92" s="154"/>
      <c r="H92" s="155"/>
      <c r="I92" s="218">
        <v>82509.09</v>
      </c>
      <c r="J92" s="219"/>
      <c r="K92" s="220"/>
      <c r="L92" s="12"/>
      <c r="M92" s="12"/>
      <c r="N92" s="12"/>
      <c r="O92" s="218">
        <v>83948.35</v>
      </c>
      <c r="P92" s="219"/>
      <c r="Q92" s="220"/>
      <c r="R92" s="221">
        <f t="shared" ref="R92:R99" si="4">O92-I92</f>
        <v>1439.2600000000093</v>
      </c>
      <c r="S92" s="222"/>
      <c r="T92" s="223"/>
    </row>
    <row r="93" spans="1:24" s="3" customFormat="1" ht="18.75" customHeight="1">
      <c r="A93" s="1"/>
      <c r="B93" s="1"/>
      <c r="C93" s="229" t="s">
        <v>51</v>
      </c>
      <c r="D93" s="230"/>
      <c r="E93" s="1"/>
      <c r="F93" s="153"/>
      <c r="G93" s="154"/>
      <c r="H93" s="155"/>
      <c r="I93" s="195"/>
      <c r="J93" s="196"/>
      <c r="K93" s="197"/>
      <c r="L93" s="12"/>
      <c r="M93" s="12"/>
      <c r="N93" s="12"/>
      <c r="O93" s="195"/>
      <c r="P93" s="196"/>
      <c r="Q93" s="197"/>
      <c r="R93" s="215"/>
      <c r="S93" s="216"/>
      <c r="T93" s="217"/>
    </row>
    <row r="94" spans="1:24" s="3" customFormat="1" ht="21" hidden="1" customHeight="1">
      <c r="A94" s="1"/>
      <c r="B94" s="1"/>
      <c r="C94" s="229" t="s">
        <v>51</v>
      </c>
      <c r="D94" s="230"/>
      <c r="E94" s="1"/>
      <c r="F94" s="153"/>
      <c r="G94" s="154"/>
      <c r="H94" s="155"/>
      <c r="I94" s="195"/>
      <c r="J94" s="196"/>
      <c r="K94" s="197"/>
      <c r="L94" s="12"/>
      <c r="M94" s="12"/>
      <c r="N94" s="12"/>
      <c r="O94" s="195"/>
      <c r="P94" s="196"/>
      <c r="Q94" s="197"/>
      <c r="R94" s="215">
        <f t="shared" si="4"/>
        <v>0</v>
      </c>
      <c r="S94" s="216"/>
      <c r="T94" s="217"/>
    </row>
    <row r="95" spans="1:24" s="3" customFormat="1" ht="33.75" hidden="1" customHeight="1">
      <c r="A95" s="1"/>
      <c r="B95" s="1"/>
      <c r="C95" s="201"/>
      <c r="D95" s="202"/>
      <c r="E95" s="1"/>
      <c r="F95" s="153"/>
      <c r="G95" s="154"/>
      <c r="H95" s="155"/>
      <c r="I95" s="195"/>
      <c r="J95" s="196"/>
      <c r="K95" s="197"/>
      <c r="L95" s="12"/>
      <c r="M95" s="12"/>
      <c r="N95" s="12"/>
      <c r="O95" s="195"/>
      <c r="P95" s="196"/>
      <c r="Q95" s="197"/>
      <c r="R95" s="215">
        <f t="shared" si="4"/>
        <v>0</v>
      </c>
      <c r="S95" s="216"/>
      <c r="T95" s="217"/>
    </row>
    <row r="96" spans="1:24" s="3" customFormat="1" ht="42" hidden="1" customHeight="1">
      <c r="A96" s="1"/>
      <c r="B96" s="1"/>
      <c r="C96" s="201"/>
      <c r="D96" s="202"/>
      <c r="E96" s="1"/>
      <c r="F96" s="153"/>
      <c r="G96" s="154"/>
      <c r="H96" s="155"/>
      <c r="I96" s="195"/>
      <c r="J96" s="196"/>
      <c r="K96" s="197"/>
      <c r="L96" s="12"/>
      <c r="M96" s="12"/>
      <c r="N96" s="12"/>
      <c r="O96" s="195"/>
      <c r="P96" s="196"/>
      <c r="Q96" s="197"/>
      <c r="R96" s="215">
        <f t="shared" si="4"/>
        <v>0</v>
      </c>
      <c r="S96" s="216"/>
      <c r="T96" s="217"/>
    </row>
    <row r="97" spans="1:20" s="3" customFormat="1" ht="32.25" hidden="1" customHeight="1">
      <c r="A97" s="1"/>
      <c r="B97" s="1"/>
      <c r="C97" s="201"/>
      <c r="D97" s="202"/>
      <c r="E97" s="1"/>
      <c r="F97" s="153"/>
      <c r="G97" s="154"/>
      <c r="H97" s="155"/>
      <c r="I97" s="195"/>
      <c r="J97" s="196"/>
      <c r="K97" s="197"/>
      <c r="L97" s="12"/>
      <c r="M97" s="12"/>
      <c r="N97" s="12"/>
      <c r="O97" s="195"/>
      <c r="P97" s="196"/>
      <c r="Q97" s="197"/>
      <c r="R97" s="215">
        <f t="shared" si="4"/>
        <v>0</v>
      </c>
      <c r="S97" s="216"/>
      <c r="T97" s="217"/>
    </row>
    <row r="98" spans="1:20" s="3" customFormat="1" ht="21" hidden="1" customHeight="1">
      <c r="A98" s="1"/>
      <c r="B98" s="1"/>
      <c r="C98" s="201"/>
      <c r="D98" s="202"/>
      <c r="E98" s="1"/>
      <c r="F98" s="153"/>
      <c r="G98" s="154"/>
      <c r="H98" s="155"/>
      <c r="I98" s="185"/>
      <c r="J98" s="186"/>
      <c r="K98" s="187"/>
      <c r="L98" s="12"/>
      <c r="M98" s="12"/>
      <c r="N98" s="12"/>
      <c r="O98" s="185"/>
      <c r="P98" s="186"/>
      <c r="Q98" s="187"/>
      <c r="R98" s="215">
        <f t="shared" si="4"/>
        <v>0</v>
      </c>
      <c r="S98" s="216"/>
      <c r="T98" s="217"/>
    </row>
    <row r="99" spans="1:20" s="3" customFormat="1" ht="33" hidden="1" customHeight="1">
      <c r="A99" s="1"/>
      <c r="B99" s="1"/>
      <c r="C99" s="275"/>
      <c r="D99" s="276"/>
      <c r="E99" s="13"/>
      <c r="F99" s="165"/>
      <c r="G99" s="160"/>
      <c r="H99" s="161"/>
      <c r="I99" s="253"/>
      <c r="J99" s="254"/>
      <c r="K99" s="255"/>
      <c r="L99" s="12"/>
      <c r="M99" s="12"/>
      <c r="N99" s="12"/>
      <c r="O99" s="253"/>
      <c r="P99" s="254"/>
      <c r="Q99" s="255"/>
      <c r="R99" s="215">
        <f t="shared" si="4"/>
        <v>0</v>
      </c>
      <c r="S99" s="216"/>
      <c r="T99" s="217"/>
    </row>
    <row r="100" spans="1:20" s="3" customFormat="1" ht="49.5" customHeight="1">
      <c r="A100" s="244"/>
      <c r="B100" s="1"/>
      <c r="C100" s="165" t="s">
        <v>213</v>
      </c>
      <c r="D100" s="160"/>
      <c r="E100" s="160"/>
      <c r="F100" s="160"/>
      <c r="G100" s="160"/>
      <c r="H100" s="160"/>
      <c r="I100" s="160"/>
      <c r="J100" s="160"/>
      <c r="K100" s="160"/>
      <c r="L100" s="160"/>
      <c r="M100" s="160"/>
      <c r="N100" s="160"/>
      <c r="O100" s="160"/>
      <c r="P100" s="160"/>
      <c r="Q100" s="160"/>
      <c r="R100" s="160"/>
      <c r="S100" s="160"/>
      <c r="T100" s="161"/>
    </row>
    <row r="101" spans="1:20" s="3" customFormat="1" ht="24" customHeight="1">
      <c r="A101" s="245"/>
      <c r="B101" s="1"/>
      <c r="C101" s="225"/>
      <c r="D101" s="226"/>
      <c r="E101" s="226"/>
      <c r="F101" s="226"/>
      <c r="G101" s="226"/>
      <c r="H101" s="226"/>
      <c r="I101" s="226"/>
      <c r="J101" s="226"/>
      <c r="K101" s="226"/>
      <c r="L101" s="226"/>
      <c r="M101" s="226"/>
      <c r="N101" s="226"/>
      <c r="O101" s="226"/>
      <c r="P101" s="226"/>
      <c r="Q101" s="226"/>
      <c r="R101" s="226"/>
      <c r="S101" s="226"/>
      <c r="T101" s="227"/>
    </row>
    <row r="102" spans="1:20" s="3" customFormat="1" ht="22.5" customHeight="1">
      <c r="A102" s="1"/>
      <c r="B102" s="1"/>
      <c r="C102" s="201" t="s">
        <v>64</v>
      </c>
      <c r="D102" s="202"/>
      <c r="E102" s="202"/>
      <c r="F102" s="202"/>
      <c r="G102" s="202"/>
      <c r="H102" s="203"/>
      <c r="I102" s="153"/>
      <c r="J102" s="154"/>
      <c r="K102" s="155"/>
      <c r="L102" s="12"/>
      <c r="M102" s="12"/>
      <c r="N102" s="12"/>
      <c r="O102" s="153"/>
      <c r="P102" s="154"/>
      <c r="Q102" s="155"/>
      <c r="R102" s="206"/>
      <c r="S102" s="235"/>
      <c r="T102" s="236"/>
    </row>
    <row r="103" spans="1:20" s="3" customFormat="1" ht="21" customHeight="1">
      <c r="A103" s="1"/>
      <c r="B103" s="1"/>
      <c r="C103" s="201" t="s">
        <v>60</v>
      </c>
      <c r="D103" s="203"/>
      <c r="E103" s="1"/>
      <c r="F103" s="153"/>
      <c r="G103" s="154"/>
      <c r="H103" s="155"/>
      <c r="I103" s="153"/>
      <c r="J103" s="154"/>
      <c r="K103" s="155"/>
      <c r="L103" s="12"/>
      <c r="M103" s="12"/>
      <c r="N103" s="12"/>
      <c r="O103" s="153"/>
      <c r="P103" s="154"/>
      <c r="Q103" s="155"/>
      <c r="R103" s="215"/>
      <c r="S103" s="216"/>
      <c r="T103" s="217"/>
    </row>
    <row r="104" spans="1:20" s="3" customFormat="1" ht="67.5" customHeight="1">
      <c r="A104" s="1"/>
      <c r="B104" s="1"/>
      <c r="C104" s="201" t="s">
        <v>149</v>
      </c>
      <c r="D104" s="203"/>
      <c r="E104" s="1" t="s">
        <v>116</v>
      </c>
      <c r="F104" s="153" t="s">
        <v>134</v>
      </c>
      <c r="G104" s="154"/>
      <c r="H104" s="155"/>
      <c r="I104" s="153">
        <v>100</v>
      </c>
      <c r="J104" s="154"/>
      <c r="K104" s="155"/>
      <c r="L104" s="12"/>
      <c r="M104" s="12"/>
      <c r="N104" s="12"/>
      <c r="O104" s="153">
        <v>91</v>
      </c>
      <c r="P104" s="154"/>
      <c r="Q104" s="155"/>
      <c r="R104" s="206">
        <f>O104-I104</f>
        <v>-9</v>
      </c>
      <c r="S104" s="207"/>
      <c r="T104" s="208"/>
    </row>
    <row r="105" spans="1:20" s="3" customFormat="1" ht="20.25" customHeight="1">
      <c r="A105" s="1"/>
      <c r="B105" s="1"/>
      <c r="C105" s="229" t="s">
        <v>51</v>
      </c>
      <c r="D105" s="230"/>
      <c r="E105" s="1"/>
      <c r="F105" s="153"/>
      <c r="G105" s="154"/>
      <c r="H105" s="155"/>
      <c r="I105" s="153"/>
      <c r="J105" s="154"/>
      <c r="K105" s="155"/>
      <c r="L105" s="12"/>
      <c r="M105" s="12"/>
      <c r="N105" s="12"/>
      <c r="O105" s="153"/>
      <c r="P105" s="154"/>
      <c r="Q105" s="155"/>
      <c r="R105" s="206"/>
      <c r="S105" s="207"/>
      <c r="T105" s="208"/>
    </row>
    <row r="106" spans="1:20" s="3" customFormat="1" ht="26.25" hidden="1" customHeight="1">
      <c r="A106" s="13"/>
      <c r="B106" s="1"/>
      <c r="C106" s="229" t="s">
        <v>51</v>
      </c>
      <c r="D106" s="230"/>
      <c r="E106" s="13"/>
      <c r="F106" s="165"/>
      <c r="G106" s="160"/>
      <c r="H106" s="161"/>
      <c r="I106" s="153"/>
      <c r="J106" s="154"/>
      <c r="K106" s="155"/>
      <c r="L106" s="12"/>
      <c r="M106" s="12"/>
      <c r="N106" s="12"/>
      <c r="O106" s="153"/>
      <c r="P106" s="154"/>
      <c r="Q106" s="155"/>
      <c r="R106" s="215">
        <f>O106-I106</f>
        <v>0</v>
      </c>
      <c r="S106" s="216"/>
      <c r="T106" s="217"/>
    </row>
    <row r="107" spans="1:20" s="3" customFormat="1" ht="50.25" customHeight="1">
      <c r="A107" s="244"/>
      <c r="B107" s="1"/>
      <c r="C107" s="165" t="s">
        <v>213</v>
      </c>
      <c r="D107" s="160"/>
      <c r="E107" s="160"/>
      <c r="F107" s="160"/>
      <c r="G107" s="160"/>
      <c r="H107" s="160"/>
      <c r="I107" s="160"/>
      <c r="J107" s="160"/>
      <c r="K107" s="160"/>
      <c r="L107" s="160"/>
      <c r="M107" s="160"/>
      <c r="N107" s="160"/>
      <c r="O107" s="160"/>
      <c r="P107" s="160"/>
      <c r="Q107" s="160"/>
      <c r="R107" s="160"/>
      <c r="S107" s="160"/>
      <c r="T107" s="161"/>
    </row>
    <row r="108" spans="1:20" s="3" customFormat="1" ht="24" customHeight="1">
      <c r="A108" s="245"/>
      <c r="B108" s="1"/>
      <c r="C108" s="252"/>
      <c r="D108" s="237"/>
      <c r="E108" s="237"/>
      <c r="F108" s="237"/>
      <c r="G108" s="237"/>
      <c r="H108" s="237"/>
      <c r="I108" s="237"/>
      <c r="J108" s="237"/>
      <c r="K108" s="237"/>
      <c r="L108" s="237"/>
      <c r="M108" s="237"/>
      <c r="N108" s="237"/>
      <c r="O108" s="237"/>
      <c r="P108" s="237"/>
      <c r="Q108" s="237"/>
      <c r="R108" s="237"/>
      <c r="S108" s="237"/>
      <c r="T108" s="238"/>
    </row>
    <row r="109" spans="1:20" s="3" customFormat="1" ht="71.25" customHeight="1">
      <c r="A109" s="244"/>
      <c r="B109" s="244"/>
      <c r="C109" s="246" t="s">
        <v>224</v>
      </c>
      <c r="D109" s="247"/>
      <c r="E109" s="247"/>
      <c r="F109" s="247"/>
      <c r="G109" s="247"/>
      <c r="H109" s="247"/>
      <c r="I109" s="247"/>
      <c r="J109" s="247"/>
      <c r="K109" s="247"/>
      <c r="L109" s="247"/>
      <c r="M109" s="247"/>
      <c r="N109" s="247"/>
      <c r="O109" s="247"/>
      <c r="P109" s="247"/>
      <c r="Q109" s="247"/>
      <c r="R109" s="247"/>
      <c r="S109" s="247"/>
      <c r="T109" s="248"/>
    </row>
    <row r="110" spans="1:20" s="3" customFormat="1" ht="36" customHeight="1">
      <c r="A110" s="245"/>
      <c r="B110" s="245"/>
      <c r="C110" s="249"/>
      <c r="D110" s="250"/>
      <c r="E110" s="250"/>
      <c r="F110" s="250"/>
      <c r="G110" s="250"/>
      <c r="H110" s="250"/>
      <c r="I110" s="250"/>
      <c r="J110" s="250"/>
      <c r="K110" s="250"/>
      <c r="L110" s="250"/>
      <c r="M110" s="250"/>
      <c r="N110" s="250"/>
      <c r="O110" s="250"/>
      <c r="P110" s="250"/>
      <c r="Q110" s="250"/>
      <c r="R110" s="250"/>
      <c r="S110" s="250"/>
      <c r="T110" s="251"/>
    </row>
    <row r="111" spans="1:20" s="3" customFormat="1" ht="39.75" customHeight="1">
      <c r="A111" s="15"/>
      <c r="B111" s="1"/>
      <c r="C111" s="259" t="s">
        <v>156</v>
      </c>
      <c r="D111" s="260"/>
      <c r="E111" s="16"/>
      <c r="F111" s="270"/>
      <c r="G111" s="271"/>
      <c r="H111" s="272"/>
      <c r="I111" s="256"/>
      <c r="J111" s="257"/>
      <c r="K111" s="258"/>
      <c r="L111" s="17"/>
      <c r="M111" s="17"/>
      <c r="N111" s="17"/>
      <c r="O111" s="256"/>
      <c r="P111" s="257"/>
      <c r="Q111" s="258"/>
      <c r="R111" s="264"/>
      <c r="S111" s="265"/>
      <c r="T111" s="266"/>
    </row>
    <row r="112" spans="1:20" s="3" customFormat="1" ht="39.75" customHeight="1">
      <c r="A112" s="15"/>
      <c r="B112" s="1"/>
      <c r="C112" s="117" t="s">
        <v>59</v>
      </c>
      <c r="D112" s="118"/>
      <c r="E112" s="16"/>
      <c r="F112" s="114"/>
      <c r="G112" s="115"/>
      <c r="H112" s="116"/>
      <c r="I112" s="107"/>
      <c r="J112" s="108"/>
      <c r="K112" s="109"/>
      <c r="L112" s="17"/>
      <c r="M112" s="17"/>
      <c r="N112" s="17"/>
      <c r="O112" s="107"/>
      <c r="P112" s="108"/>
      <c r="Q112" s="109"/>
      <c r="R112" s="110"/>
      <c r="S112" s="111"/>
      <c r="T112" s="112"/>
    </row>
    <row r="113" spans="1:20" s="3" customFormat="1" ht="66" customHeight="1">
      <c r="A113" s="15"/>
      <c r="B113" s="1"/>
      <c r="C113" s="153" t="s">
        <v>190</v>
      </c>
      <c r="D113" s="155"/>
      <c r="E113" s="14" t="s">
        <v>115</v>
      </c>
      <c r="F113" s="153" t="s">
        <v>167</v>
      </c>
      <c r="G113" s="154"/>
      <c r="H113" s="155"/>
      <c r="I113" s="221">
        <v>75000</v>
      </c>
      <c r="J113" s="222"/>
      <c r="K113" s="223"/>
      <c r="L113" s="126"/>
      <c r="M113" s="126"/>
      <c r="N113" s="126"/>
      <c r="O113" s="261">
        <v>74051.600000000006</v>
      </c>
      <c r="P113" s="262"/>
      <c r="Q113" s="263"/>
      <c r="R113" s="221">
        <f>O113-I113</f>
        <v>-948.39999999999418</v>
      </c>
      <c r="S113" s="222"/>
      <c r="T113" s="223"/>
    </row>
    <row r="114" spans="1:20" s="3" customFormat="1" ht="87" customHeight="1">
      <c r="A114" s="15"/>
      <c r="B114" s="1"/>
      <c r="C114" s="153" t="s">
        <v>192</v>
      </c>
      <c r="D114" s="155"/>
      <c r="E114" s="14" t="s">
        <v>115</v>
      </c>
      <c r="F114" s="153" t="s">
        <v>167</v>
      </c>
      <c r="G114" s="154"/>
      <c r="H114" s="155"/>
      <c r="I114" s="221">
        <v>291000</v>
      </c>
      <c r="J114" s="222"/>
      <c r="K114" s="223"/>
      <c r="L114" s="126"/>
      <c r="M114" s="126"/>
      <c r="N114" s="126"/>
      <c r="O114" s="221">
        <v>98830.8</v>
      </c>
      <c r="P114" s="222"/>
      <c r="Q114" s="223"/>
      <c r="R114" s="221">
        <f>O114-I114</f>
        <v>-192169.2</v>
      </c>
      <c r="S114" s="222"/>
      <c r="T114" s="223"/>
    </row>
    <row r="115" spans="1:20" s="3" customFormat="1" ht="112.5" customHeight="1">
      <c r="A115" s="15"/>
      <c r="B115" s="1"/>
      <c r="C115" s="153" t="s">
        <v>191</v>
      </c>
      <c r="D115" s="155"/>
      <c r="E115" s="14" t="s">
        <v>115</v>
      </c>
      <c r="F115" s="153" t="s">
        <v>167</v>
      </c>
      <c r="G115" s="154"/>
      <c r="H115" s="155"/>
      <c r="I115" s="221">
        <v>5000</v>
      </c>
      <c r="J115" s="222"/>
      <c r="K115" s="223"/>
      <c r="L115" s="126"/>
      <c r="M115" s="126"/>
      <c r="N115" s="126"/>
      <c r="O115" s="261">
        <v>4227.6000000000004</v>
      </c>
      <c r="P115" s="262"/>
      <c r="Q115" s="263"/>
      <c r="R115" s="221">
        <f>O115-I115</f>
        <v>-772.39999999999964</v>
      </c>
      <c r="S115" s="222"/>
      <c r="T115" s="223"/>
    </row>
    <row r="116" spans="1:20" s="3" customFormat="1" ht="39.75" customHeight="1">
      <c r="A116" s="15"/>
      <c r="B116" s="1"/>
      <c r="C116" s="201" t="s">
        <v>61</v>
      </c>
      <c r="D116" s="203"/>
      <c r="E116" s="16"/>
      <c r="F116" s="114"/>
      <c r="G116" s="115"/>
      <c r="H116" s="116"/>
      <c r="I116" s="127"/>
      <c r="J116" s="128"/>
      <c r="K116" s="129"/>
      <c r="L116" s="126"/>
      <c r="M116" s="126"/>
      <c r="N116" s="126"/>
      <c r="O116" s="127"/>
      <c r="P116" s="128"/>
      <c r="Q116" s="129"/>
      <c r="R116" s="215"/>
      <c r="S116" s="216"/>
      <c r="T116" s="217"/>
    </row>
    <row r="117" spans="1:20" s="3" customFormat="1" ht="57" customHeight="1">
      <c r="A117" s="15"/>
      <c r="B117" s="1"/>
      <c r="C117" s="153" t="s">
        <v>194</v>
      </c>
      <c r="D117" s="155"/>
      <c r="E117" s="14" t="s">
        <v>114</v>
      </c>
      <c r="F117" s="153" t="s">
        <v>167</v>
      </c>
      <c r="G117" s="154"/>
      <c r="H117" s="155"/>
      <c r="I117" s="234">
        <v>2</v>
      </c>
      <c r="J117" s="235"/>
      <c r="K117" s="236"/>
      <c r="L117" s="126"/>
      <c r="M117" s="126"/>
      <c r="N117" s="126"/>
      <c r="O117" s="234">
        <v>2</v>
      </c>
      <c r="P117" s="235"/>
      <c r="Q117" s="236"/>
      <c r="R117" s="215">
        <v>0</v>
      </c>
      <c r="S117" s="216"/>
      <c r="T117" s="217"/>
    </row>
    <row r="118" spans="1:20" s="3" customFormat="1" ht="73.5" customHeight="1">
      <c r="A118" s="15"/>
      <c r="B118" s="1"/>
      <c r="C118" s="153" t="s">
        <v>195</v>
      </c>
      <c r="D118" s="155"/>
      <c r="E118" s="14" t="s">
        <v>196</v>
      </c>
      <c r="F118" s="153" t="s">
        <v>167</v>
      </c>
      <c r="G118" s="154"/>
      <c r="H118" s="155"/>
      <c r="I118" s="127"/>
      <c r="J118" s="128">
        <v>75</v>
      </c>
      <c r="K118" s="129"/>
      <c r="L118" s="126"/>
      <c r="M118" s="126"/>
      <c r="N118" s="126"/>
      <c r="O118" s="127"/>
      <c r="P118" s="128">
        <v>75</v>
      </c>
      <c r="Q118" s="129"/>
      <c r="R118" s="104"/>
      <c r="S118" s="105">
        <v>0</v>
      </c>
      <c r="T118" s="106"/>
    </row>
    <row r="119" spans="1:20" s="3" customFormat="1" ht="84.75" customHeight="1">
      <c r="A119" s="15"/>
      <c r="B119" s="1"/>
      <c r="C119" s="153" t="s">
        <v>197</v>
      </c>
      <c r="D119" s="155"/>
      <c r="E119" s="14" t="s">
        <v>196</v>
      </c>
      <c r="F119" s="153" t="s">
        <v>167</v>
      </c>
      <c r="G119" s="154"/>
      <c r="H119" s="155"/>
      <c r="I119" s="234">
        <v>164</v>
      </c>
      <c r="J119" s="235"/>
      <c r="K119" s="236"/>
      <c r="L119" s="126"/>
      <c r="M119" s="126"/>
      <c r="N119" s="126"/>
      <c r="O119" s="234">
        <v>164</v>
      </c>
      <c r="P119" s="235"/>
      <c r="Q119" s="236"/>
      <c r="R119" s="215">
        <v>0</v>
      </c>
      <c r="S119" s="216"/>
      <c r="T119" s="217"/>
    </row>
    <row r="120" spans="1:20" s="3" customFormat="1" ht="99" customHeight="1">
      <c r="A120" s="15"/>
      <c r="B120" s="1"/>
      <c r="C120" s="153" t="s">
        <v>193</v>
      </c>
      <c r="D120" s="155"/>
      <c r="E120" s="14" t="s">
        <v>114</v>
      </c>
      <c r="F120" s="153" t="s">
        <v>167</v>
      </c>
      <c r="G120" s="154"/>
      <c r="H120" s="155"/>
      <c r="I120" s="234">
        <v>1</v>
      </c>
      <c r="J120" s="235"/>
      <c r="K120" s="236"/>
      <c r="L120" s="126"/>
      <c r="M120" s="126"/>
      <c r="N120" s="126"/>
      <c r="O120" s="234">
        <v>1</v>
      </c>
      <c r="P120" s="235"/>
      <c r="Q120" s="236"/>
      <c r="R120" s="206">
        <f>O120-I120</f>
        <v>0</v>
      </c>
      <c r="S120" s="207"/>
      <c r="T120" s="208"/>
    </row>
    <row r="121" spans="1:20" s="3" customFormat="1" ht="39.75" customHeight="1">
      <c r="A121" s="15"/>
      <c r="B121" s="1"/>
      <c r="C121" s="201" t="s">
        <v>63</v>
      </c>
      <c r="D121" s="203"/>
      <c r="E121" s="16"/>
      <c r="F121" s="114"/>
      <c r="G121" s="115"/>
      <c r="H121" s="116"/>
      <c r="I121" s="107"/>
      <c r="J121" s="108"/>
      <c r="K121" s="109"/>
      <c r="L121" s="17"/>
      <c r="M121" s="17"/>
      <c r="N121" s="17"/>
      <c r="O121" s="107"/>
      <c r="P121" s="108"/>
      <c r="Q121" s="109"/>
      <c r="R121" s="215"/>
      <c r="S121" s="216"/>
      <c r="T121" s="217"/>
    </row>
    <row r="122" spans="1:20" s="3" customFormat="1" ht="124.5" customHeight="1">
      <c r="A122" s="15"/>
      <c r="B122" s="1"/>
      <c r="C122" s="153" t="s">
        <v>200</v>
      </c>
      <c r="D122" s="155"/>
      <c r="E122" s="14" t="s">
        <v>115</v>
      </c>
      <c r="F122" s="153" t="s">
        <v>201</v>
      </c>
      <c r="G122" s="154"/>
      <c r="H122" s="155"/>
      <c r="I122" s="234">
        <v>1531.38</v>
      </c>
      <c r="J122" s="235"/>
      <c r="K122" s="236"/>
      <c r="L122" s="126"/>
      <c r="M122" s="126"/>
      <c r="N122" s="126"/>
      <c r="O122" s="234">
        <v>723.36</v>
      </c>
      <c r="P122" s="235"/>
      <c r="Q122" s="236"/>
      <c r="R122" s="221">
        <f>O122-I122</f>
        <v>-808.0200000000001</v>
      </c>
      <c r="S122" s="222"/>
      <c r="T122" s="223"/>
    </row>
    <row r="123" spans="1:20" s="3" customFormat="1" ht="111.75" customHeight="1">
      <c r="A123" s="15"/>
      <c r="B123" s="1"/>
      <c r="C123" s="153" t="s">
        <v>202</v>
      </c>
      <c r="D123" s="155"/>
      <c r="E123" s="14" t="s">
        <v>115</v>
      </c>
      <c r="F123" s="153" t="s">
        <v>203</v>
      </c>
      <c r="G123" s="154"/>
      <c r="H123" s="155"/>
      <c r="I123" s="221">
        <v>5000</v>
      </c>
      <c r="J123" s="222"/>
      <c r="K123" s="223"/>
      <c r="L123" s="126"/>
      <c r="M123" s="126"/>
      <c r="N123" s="126"/>
      <c r="O123" s="221">
        <v>4227.6000000000004</v>
      </c>
      <c r="P123" s="222"/>
      <c r="Q123" s="223"/>
      <c r="R123" s="221">
        <f>O123-I123</f>
        <v>-772.39999999999964</v>
      </c>
      <c r="S123" s="222"/>
      <c r="T123" s="223"/>
    </row>
    <row r="124" spans="1:20" s="3" customFormat="1" ht="96" customHeight="1">
      <c r="A124" s="15"/>
      <c r="B124" s="1"/>
      <c r="C124" s="153" t="s">
        <v>198</v>
      </c>
      <c r="D124" s="155"/>
      <c r="E124" s="14" t="s">
        <v>115</v>
      </c>
      <c r="F124" s="153" t="s">
        <v>199</v>
      </c>
      <c r="G124" s="154"/>
      <c r="H124" s="155"/>
      <c r="I124" s="221">
        <v>183000</v>
      </c>
      <c r="J124" s="222"/>
      <c r="K124" s="223"/>
      <c r="L124" s="126"/>
      <c r="M124" s="126"/>
      <c r="N124" s="126"/>
      <c r="O124" s="221">
        <v>86441.2</v>
      </c>
      <c r="P124" s="222"/>
      <c r="Q124" s="223"/>
      <c r="R124" s="221">
        <f>O124-I124</f>
        <v>-96558.8</v>
      </c>
      <c r="S124" s="222"/>
      <c r="T124" s="223"/>
    </row>
    <row r="125" spans="1:20" s="3" customFormat="1" ht="39.75" customHeight="1">
      <c r="A125" s="15"/>
      <c r="B125" s="1"/>
      <c r="C125" s="102" t="s">
        <v>64</v>
      </c>
      <c r="D125" s="103"/>
      <c r="E125" s="16"/>
      <c r="F125" s="114"/>
      <c r="G125" s="115"/>
      <c r="H125" s="116"/>
      <c r="I125" s="107"/>
      <c r="J125" s="108"/>
      <c r="K125" s="109"/>
      <c r="L125" s="17"/>
      <c r="M125" s="17"/>
      <c r="N125" s="17"/>
      <c r="O125" s="107"/>
      <c r="P125" s="108"/>
      <c r="Q125" s="109"/>
      <c r="R125" s="104"/>
      <c r="S125" s="105"/>
      <c r="T125" s="106"/>
    </row>
    <row r="126" spans="1:20" s="3" customFormat="1" ht="39.75" customHeight="1">
      <c r="A126" s="15"/>
      <c r="B126" s="1"/>
      <c r="C126" s="153" t="s">
        <v>204</v>
      </c>
      <c r="D126" s="155"/>
      <c r="E126" s="14" t="s">
        <v>116</v>
      </c>
      <c r="F126" s="153" t="s">
        <v>134</v>
      </c>
      <c r="G126" s="154"/>
      <c r="H126" s="155"/>
      <c r="I126" s="234">
        <v>100</v>
      </c>
      <c r="J126" s="235"/>
      <c r="K126" s="236"/>
      <c r="L126" s="126"/>
      <c r="M126" s="126"/>
      <c r="N126" s="126"/>
      <c r="O126" s="234">
        <v>100</v>
      </c>
      <c r="P126" s="235"/>
      <c r="Q126" s="236"/>
      <c r="R126" s="206">
        <f>O126-I126</f>
        <v>0</v>
      </c>
      <c r="S126" s="207"/>
      <c r="T126" s="208"/>
    </row>
    <row r="127" spans="1:20" s="3" customFormat="1" ht="60" customHeight="1">
      <c r="A127" s="15"/>
      <c r="B127" s="1"/>
      <c r="C127" s="153" t="s">
        <v>159</v>
      </c>
      <c r="D127" s="155"/>
      <c r="E127" s="119" t="s">
        <v>116</v>
      </c>
      <c r="F127" s="153" t="s">
        <v>160</v>
      </c>
      <c r="G127" s="154"/>
      <c r="H127" s="155"/>
      <c r="I127" s="234">
        <v>100</v>
      </c>
      <c r="J127" s="235"/>
      <c r="K127" s="236"/>
      <c r="L127" s="126"/>
      <c r="M127" s="126"/>
      <c r="N127" s="126"/>
      <c r="O127" s="234">
        <v>100</v>
      </c>
      <c r="P127" s="235"/>
      <c r="Q127" s="236"/>
      <c r="R127" s="206">
        <f>O127-I127</f>
        <v>0</v>
      </c>
      <c r="S127" s="207"/>
      <c r="T127" s="208"/>
    </row>
    <row r="128" spans="1:20" s="3" customFormat="1" ht="18" customHeight="1">
      <c r="A128" s="15"/>
      <c r="B128" s="1"/>
      <c r="C128" s="273" t="s">
        <v>51</v>
      </c>
      <c r="D128" s="274"/>
      <c r="E128" s="18"/>
      <c r="F128" s="267"/>
      <c r="G128" s="268"/>
      <c r="H128" s="269"/>
      <c r="I128" s="212"/>
      <c r="J128" s="213"/>
      <c r="K128" s="214"/>
      <c r="L128" s="19"/>
      <c r="M128" s="19"/>
      <c r="N128" s="19"/>
      <c r="O128" s="212"/>
      <c r="P128" s="213"/>
      <c r="Q128" s="214"/>
      <c r="R128" s="215"/>
      <c r="S128" s="216"/>
      <c r="T128" s="217"/>
    </row>
    <row r="129" spans="1:20" s="3" customFormat="1" ht="27.75" customHeight="1">
      <c r="A129" s="15"/>
      <c r="B129" s="1"/>
      <c r="C129" s="273" t="s">
        <v>47</v>
      </c>
      <c r="D129" s="274"/>
      <c r="E129" s="18"/>
      <c r="F129" s="267"/>
      <c r="G129" s="268"/>
      <c r="H129" s="269"/>
      <c r="I129" s="212"/>
      <c r="J129" s="213"/>
      <c r="K129" s="214"/>
      <c r="L129" s="19"/>
      <c r="M129" s="19"/>
      <c r="N129" s="19"/>
      <c r="O129" s="212"/>
      <c r="P129" s="213"/>
      <c r="Q129" s="214"/>
      <c r="R129" s="215"/>
      <c r="S129" s="216"/>
      <c r="T129" s="217"/>
    </row>
    <row r="130" spans="1:20" s="3" customFormat="1" ht="27" customHeight="1">
      <c r="A130" s="15"/>
      <c r="B130" s="1"/>
      <c r="C130" s="273" t="s">
        <v>46</v>
      </c>
      <c r="D130" s="274"/>
      <c r="E130" s="18"/>
      <c r="F130" s="267"/>
      <c r="G130" s="268"/>
      <c r="H130" s="269"/>
      <c r="I130" s="212"/>
      <c r="J130" s="213"/>
      <c r="K130" s="214"/>
      <c r="L130" s="19"/>
      <c r="M130" s="19"/>
      <c r="N130" s="19"/>
      <c r="O130" s="212"/>
      <c r="P130" s="213"/>
      <c r="Q130" s="214"/>
      <c r="R130" s="215"/>
      <c r="S130" s="216"/>
      <c r="T130" s="217"/>
    </row>
    <row r="131" spans="1:20" s="3" customFormat="1" ht="24.75" customHeight="1">
      <c r="A131" s="15"/>
      <c r="B131" s="1"/>
      <c r="C131" s="273" t="s">
        <v>51</v>
      </c>
      <c r="D131" s="274"/>
      <c r="E131" s="18"/>
      <c r="F131" s="267"/>
      <c r="G131" s="268"/>
      <c r="H131" s="269"/>
      <c r="I131" s="212"/>
      <c r="J131" s="213"/>
      <c r="K131" s="214"/>
      <c r="L131" s="19"/>
      <c r="M131" s="19"/>
      <c r="N131" s="19"/>
      <c r="O131" s="212"/>
      <c r="P131" s="213"/>
      <c r="Q131" s="214"/>
      <c r="R131" s="215"/>
      <c r="S131" s="216"/>
      <c r="T131" s="217"/>
    </row>
    <row r="132" spans="1:20" s="3" customFormat="1" ht="43.5" customHeight="1">
      <c r="A132" s="244"/>
      <c r="B132" s="244"/>
      <c r="C132" s="246" t="s">
        <v>214</v>
      </c>
      <c r="D132" s="247"/>
      <c r="E132" s="247"/>
      <c r="F132" s="247"/>
      <c r="G132" s="247"/>
      <c r="H132" s="247"/>
      <c r="I132" s="247"/>
      <c r="J132" s="247"/>
      <c r="K132" s="247"/>
      <c r="L132" s="247"/>
      <c r="M132" s="247"/>
      <c r="N132" s="247"/>
      <c r="O132" s="247"/>
      <c r="P132" s="247"/>
      <c r="Q132" s="247"/>
      <c r="R132" s="247"/>
      <c r="S132" s="247"/>
      <c r="T132" s="248"/>
    </row>
    <row r="133" spans="1:20" s="3" customFormat="1" ht="15" customHeight="1">
      <c r="A133" s="245"/>
      <c r="B133" s="245"/>
      <c r="C133" s="249"/>
      <c r="D133" s="250"/>
      <c r="E133" s="250"/>
      <c r="F133" s="250"/>
      <c r="G133" s="250"/>
      <c r="H133" s="250"/>
      <c r="I133" s="250"/>
      <c r="J133" s="250"/>
      <c r="K133" s="250"/>
      <c r="L133" s="250"/>
      <c r="M133" s="250"/>
      <c r="N133" s="250"/>
      <c r="O133" s="250"/>
      <c r="P133" s="250"/>
      <c r="Q133" s="250"/>
      <c r="R133" s="250"/>
      <c r="S133" s="250"/>
      <c r="T133" s="251"/>
    </row>
  </sheetData>
  <mergeCells count="525">
    <mergeCell ref="O97:Q97"/>
    <mergeCell ref="R84:T84"/>
    <mergeCell ref="R93:T93"/>
    <mergeCell ref="F93:H93"/>
    <mergeCell ref="O93:Q93"/>
    <mergeCell ref="R92:T92"/>
    <mergeCell ref="F97:H97"/>
    <mergeCell ref="C53:D53"/>
    <mergeCell ref="F53:H53"/>
    <mergeCell ref="I53:K53"/>
    <mergeCell ref="F96:H96"/>
    <mergeCell ref="F91:H91"/>
    <mergeCell ref="C96:D96"/>
    <mergeCell ref="I92:K92"/>
    <mergeCell ref="I93:K93"/>
    <mergeCell ref="I91:K91"/>
    <mergeCell ref="O96:Q96"/>
    <mergeCell ref="F86:H86"/>
    <mergeCell ref="I96:K96"/>
    <mergeCell ref="O95:Q95"/>
    <mergeCell ref="F92:H92"/>
    <mergeCell ref="O92:Q92"/>
    <mergeCell ref="A77:A78"/>
    <mergeCell ref="C77:T77"/>
    <mergeCell ref="C80:H80"/>
    <mergeCell ref="I80:K80"/>
    <mergeCell ref="C79:T79"/>
    <mergeCell ref="O91:Q91"/>
    <mergeCell ref="C88:T88"/>
    <mergeCell ref="I86:K86"/>
    <mergeCell ref="C91:D91"/>
    <mergeCell ref="C89:T89"/>
    <mergeCell ref="C95:D95"/>
    <mergeCell ref="R95:T95"/>
    <mergeCell ref="F95:H95"/>
    <mergeCell ref="I94:K94"/>
    <mergeCell ref="I95:K95"/>
    <mergeCell ref="O94:Q94"/>
    <mergeCell ref="R94:T94"/>
    <mergeCell ref="R96:T96"/>
    <mergeCell ref="C81:D81"/>
    <mergeCell ref="R91:T91"/>
    <mergeCell ref="C98:D98"/>
    <mergeCell ref="R98:T98"/>
    <mergeCell ref="I98:K98"/>
    <mergeCell ref="F98:H98"/>
    <mergeCell ref="C84:D84"/>
    <mergeCell ref="F94:H94"/>
    <mergeCell ref="C94:D94"/>
    <mergeCell ref="O99:Q99"/>
    <mergeCell ref="R99:T99"/>
    <mergeCell ref="C101:T101"/>
    <mergeCell ref="C99:D99"/>
    <mergeCell ref="I99:K99"/>
    <mergeCell ref="F99:H99"/>
    <mergeCell ref="O123:Q123"/>
    <mergeCell ref="I124:K124"/>
    <mergeCell ref="O124:Q124"/>
    <mergeCell ref="R120:T120"/>
    <mergeCell ref="R121:T121"/>
    <mergeCell ref="I122:K122"/>
    <mergeCell ref="C131:D131"/>
    <mergeCell ref="F131:H131"/>
    <mergeCell ref="C128:D128"/>
    <mergeCell ref="C129:D129"/>
    <mergeCell ref="F129:H129"/>
    <mergeCell ref="F128:H128"/>
    <mergeCell ref="C130:D130"/>
    <mergeCell ref="I131:K131"/>
    <mergeCell ref="R111:T111"/>
    <mergeCell ref="F130:H130"/>
    <mergeCell ref="F111:H111"/>
    <mergeCell ref="F126:H126"/>
    <mergeCell ref="R116:T116"/>
    <mergeCell ref="O119:Q119"/>
    <mergeCell ref="R119:T119"/>
    <mergeCell ref="I113:K113"/>
    <mergeCell ref="R115:T115"/>
    <mergeCell ref="F113:H113"/>
    <mergeCell ref="F127:H127"/>
    <mergeCell ref="C126:D126"/>
    <mergeCell ref="F124:H124"/>
    <mergeCell ref="C120:D120"/>
    <mergeCell ref="F123:H123"/>
    <mergeCell ref="C124:D124"/>
    <mergeCell ref="F120:H120"/>
    <mergeCell ref="C127:D127"/>
    <mergeCell ref="R129:T129"/>
    <mergeCell ref="R127:T127"/>
    <mergeCell ref="A132:A133"/>
    <mergeCell ref="B132:B133"/>
    <mergeCell ref="C132:T132"/>
    <mergeCell ref="C133:T133"/>
    <mergeCell ref="R130:T130"/>
    <mergeCell ref="I130:K130"/>
    <mergeCell ref="O130:Q130"/>
    <mergeCell ref="R128:T128"/>
    <mergeCell ref="C114:D114"/>
    <mergeCell ref="C123:D123"/>
    <mergeCell ref="F115:H115"/>
    <mergeCell ref="C118:D118"/>
    <mergeCell ref="F118:H118"/>
    <mergeCell ref="C122:D122"/>
    <mergeCell ref="C119:D119"/>
    <mergeCell ref="F119:H119"/>
    <mergeCell ref="C121:D121"/>
    <mergeCell ref="F117:H117"/>
    <mergeCell ref="A100:A101"/>
    <mergeCell ref="R104:T104"/>
    <mergeCell ref="I114:K114"/>
    <mergeCell ref="O114:Q114"/>
    <mergeCell ref="O113:Q113"/>
    <mergeCell ref="A109:A110"/>
    <mergeCell ref="B109:B110"/>
    <mergeCell ref="C104:D104"/>
    <mergeCell ref="R106:T106"/>
    <mergeCell ref="R102:T102"/>
    <mergeCell ref="I102:K102"/>
    <mergeCell ref="A107:A108"/>
    <mergeCell ref="C107:T107"/>
    <mergeCell ref="I117:K117"/>
    <mergeCell ref="O117:Q117"/>
    <mergeCell ref="O115:Q115"/>
    <mergeCell ref="F114:H114"/>
    <mergeCell ref="C117:D117"/>
    <mergeCell ref="R117:T117"/>
    <mergeCell ref="F122:H122"/>
    <mergeCell ref="C103:D103"/>
    <mergeCell ref="O120:Q120"/>
    <mergeCell ref="R123:T123"/>
    <mergeCell ref="I97:K97"/>
    <mergeCell ref="R97:T97"/>
    <mergeCell ref="O102:Q102"/>
    <mergeCell ref="C100:T100"/>
    <mergeCell ref="O103:Q103"/>
    <mergeCell ref="O98:Q98"/>
    <mergeCell ref="F104:H104"/>
    <mergeCell ref="F103:H103"/>
    <mergeCell ref="O126:Q126"/>
    <mergeCell ref="R126:T126"/>
    <mergeCell ref="I103:K103"/>
    <mergeCell ref="R103:T103"/>
    <mergeCell ref="C109:T109"/>
    <mergeCell ref="C115:D115"/>
    <mergeCell ref="C111:D111"/>
    <mergeCell ref="C113:D113"/>
    <mergeCell ref="F106:H106"/>
    <mergeCell ref="C108:T108"/>
    <mergeCell ref="R105:T105"/>
    <mergeCell ref="C106:D106"/>
    <mergeCell ref="O105:Q105"/>
    <mergeCell ref="I106:K106"/>
    <mergeCell ref="O106:Q106"/>
    <mergeCell ref="R131:T131"/>
    <mergeCell ref="O131:Q131"/>
    <mergeCell ref="O111:Q111"/>
    <mergeCell ref="I111:K111"/>
    <mergeCell ref="I129:K129"/>
    <mergeCell ref="O129:Q129"/>
    <mergeCell ref="I127:K127"/>
    <mergeCell ref="O127:Q127"/>
    <mergeCell ref="O128:Q128"/>
    <mergeCell ref="I126:K126"/>
    <mergeCell ref="I128:K128"/>
    <mergeCell ref="R122:T122"/>
    <mergeCell ref="R113:T113"/>
    <mergeCell ref="I115:K115"/>
    <mergeCell ref="R114:T114"/>
    <mergeCell ref="I120:K120"/>
    <mergeCell ref="I123:K123"/>
    <mergeCell ref="I119:K119"/>
    <mergeCell ref="R124:T124"/>
    <mergeCell ref="O122:Q122"/>
    <mergeCell ref="C116:D116"/>
    <mergeCell ref="C110:T110"/>
    <mergeCell ref="I105:K105"/>
    <mergeCell ref="C97:D97"/>
    <mergeCell ref="C85:D85"/>
    <mergeCell ref="F85:H85"/>
    <mergeCell ref="I85:K85"/>
    <mergeCell ref="C86:D86"/>
    <mergeCell ref="C87:T87"/>
    <mergeCell ref="C92:D92"/>
    <mergeCell ref="O90:Q90"/>
    <mergeCell ref="R90:T90"/>
    <mergeCell ref="I90:K90"/>
    <mergeCell ref="C90:H90"/>
    <mergeCell ref="F105:H105"/>
    <mergeCell ref="C105:D105"/>
    <mergeCell ref="C93:D93"/>
    <mergeCell ref="I104:K104"/>
    <mergeCell ref="C102:H102"/>
    <mergeCell ref="O104:Q104"/>
    <mergeCell ref="R75:T75"/>
    <mergeCell ref="F74:H74"/>
    <mergeCell ref="C74:D74"/>
    <mergeCell ref="I74:K74"/>
    <mergeCell ref="C82:D82"/>
    <mergeCell ref="C83:D83"/>
    <mergeCell ref="F83:H83"/>
    <mergeCell ref="C78:T78"/>
    <mergeCell ref="I82:K82"/>
    <mergeCell ref="I76:K76"/>
    <mergeCell ref="C76:D76"/>
    <mergeCell ref="R80:T80"/>
    <mergeCell ref="F82:H82"/>
    <mergeCell ref="F81:H81"/>
    <mergeCell ref="O76:Q76"/>
    <mergeCell ref="O75:Q75"/>
    <mergeCell ref="F75:H75"/>
    <mergeCell ref="F76:H76"/>
    <mergeCell ref="C75:D75"/>
    <mergeCell ref="F73:H73"/>
    <mergeCell ref="C73:D73"/>
    <mergeCell ref="O74:Q74"/>
    <mergeCell ref="R71:T71"/>
    <mergeCell ref="O71:Q71"/>
    <mergeCell ref="R70:T70"/>
    <mergeCell ref="O70:Q70"/>
    <mergeCell ref="C72:D72"/>
    <mergeCell ref="I72:K72"/>
    <mergeCell ref="F72:H72"/>
    <mergeCell ref="R83:T83"/>
    <mergeCell ref="O83:Q83"/>
    <mergeCell ref="I83:K83"/>
    <mergeCell ref="I81:K81"/>
    <mergeCell ref="R82:T82"/>
    <mergeCell ref="O82:Q82"/>
    <mergeCell ref="O81:Q81"/>
    <mergeCell ref="O86:Q86"/>
    <mergeCell ref="R85:T85"/>
    <mergeCell ref="R81:T81"/>
    <mergeCell ref="I75:K75"/>
    <mergeCell ref="R86:T86"/>
    <mergeCell ref="O85:Q85"/>
    <mergeCell ref="R76:T76"/>
    <mergeCell ref="O80:Q80"/>
    <mergeCell ref="O84:Q84"/>
    <mergeCell ref="I84:K84"/>
    <mergeCell ref="F84:H84"/>
    <mergeCell ref="I69:K69"/>
    <mergeCell ref="C60:T60"/>
    <mergeCell ref="C71:D71"/>
    <mergeCell ref="F71:H71"/>
    <mergeCell ref="R74:T74"/>
    <mergeCell ref="I73:K73"/>
    <mergeCell ref="O72:Q72"/>
    <mergeCell ref="R72:T72"/>
    <mergeCell ref="O73:Q73"/>
    <mergeCell ref="R73:T73"/>
    <mergeCell ref="I68:K68"/>
    <mergeCell ref="C68:D68"/>
    <mergeCell ref="F68:H68"/>
    <mergeCell ref="I70:K70"/>
    <mergeCell ref="I71:K71"/>
    <mergeCell ref="R69:T69"/>
    <mergeCell ref="O69:Q69"/>
    <mergeCell ref="R68:T68"/>
    <mergeCell ref="O68:Q68"/>
    <mergeCell ref="C70:D70"/>
    <mergeCell ref="C65:H65"/>
    <mergeCell ref="C67:D67"/>
    <mergeCell ref="I67:K67"/>
    <mergeCell ref="C69:D69"/>
    <mergeCell ref="F69:H69"/>
    <mergeCell ref="F67:H67"/>
    <mergeCell ref="F70:H70"/>
    <mergeCell ref="I59:K59"/>
    <mergeCell ref="C59:D59"/>
    <mergeCell ref="R66:T66"/>
    <mergeCell ref="O66:Q66"/>
    <mergeCell ref="C64:H64"/>
    <mergeCell ref="C66:D66"/>
    <mergeCell ref="F66:H66"/>
    <mergeCell ref="I65:K65"/>
    <mergeCell ref="I64:K64"/>
    <mergeCell ref="I66:K66"/>
    <mergeCell ref="O67:Q67"/>
    <mergeCell ref="R67:T67"/>
    <mergeCell ref="I57:K57"/>
    <mergeCell ref="O52:Q52"/>
    <mergeCell ref="O56:Q56"/>
    <mergeCell ref="C57:D57"/>
    <mergeCell ref="O57:Q57"/>
    <mergeCell ref="C52:D52"/>
    <mergeCell ref="F57:H57"/>
    <mergeCell ref="F52:H52"/>
    <mergeCell ref="O59:Q59"/>
    <mergeCell ref="I51:K51"/>
    <mergeCell ref="R59:T59"/>
    <mergeCell ref="R53:T53"/>
    <mergeCell ref="R58:T58"/>
    <mergeCell ref="I52:K52"/>
    <mergeCell ref="R57:T57"/>
    <mergeCell ref="I56:K56"/>
    <mergeCell ref="R52:T52"/>
    <mergeCell ref="O53:Q53"/>
    <mergeCell ref="A62:A63"/>
    <mergeCell ref="B62:B63"/>
    <mergeCell ref="C62:T62"/>
    <mergeCell ref="C63:T63"/>
    <mergeCell ref="C58:D58"/>
    <mergeCell ref="O65:Q65"/>
    <mergeCell ref="O64:Q64"/>
    <mergeCell ref="R64:T64"/>
    <mergeCell ref="R65:T65"/>
    <mergeCell ref="C61:T61"/>
    <mergeCell ref="A60:A61"/>
    <mergeCell ref="A54:A55"/>
    <mergeCell ref="C55:T55"/>
    <mergeCell ref="C54:T54"/>
    <mergeCell ref="C56:H56"/>
    <mergeCell ref="O58:Q58"/>
    <mergeCell ref="F58:H58"/>
    <mergeCell ref="I58:K58"/>
    <mergeCell ref="R56:T56"/>
    <mergeCell ref="F59:H59"/>
    <mergeCell ref="C51:D51"/>
    <mergeCell ref="C49:D49"/>
    <mergeCell ref="O49:Q49"/>
    <mergeCell ref="I49:K49"/>
    <mergeCell ref="F49:H49"/>
    <mergeCell ref="F51:H51"/>
    <mergeCell ref="I50:K50"/>
    <mergeCell ref="O51:Q51"/>
    <mergeCell ref="R50:T50"/>
    <mergeCell ref="F48:H48"/>
    <mergeCell ref="F50:H50"/>
    <mergeCell ref="R49:T49"/>
    <mergeCell ref="O50:Q50"/>
    <mergeCell ref="R51:T51"/>
    <mergeCell ref="C50:D50"/>
    <mergeCell ref="C48:D48"/>
    <mergeCell ref="C47:D47"/>
    <mergeCell ref="R46:T46"/>
    <mergeCell ref="I48:K48"/>
    <mergeCell ref="O48:Q48"/>
    <mergeCell ref="R48:T48"/>
    <mergeCell ref="R47:T47"/>
    <mergeCell ref="R45:T45"/>
    <mergeCell ref="F46:H46"/>
    <mergeCell ref="I45:K45"/>
    <mergeCell ref="O47:Q47"/>
    <mergeCell ref="I47:K47"/>
    <mergeCell ref="F47:H47"/>
    <mergeCell ref="O41:Q41"/>
    <mergeCell ref="C40:D40"/>
    <mergeCell ref="C45:H45"/>
    <mergeCell ref="O46:Q46"/>
    <mergeCell ref="C46:D46"/>
    <mergeCell ref="O45:Q45"/>
    <mergeCell ref="I46:K46"/>
    <mergeCell ref="C44:T44"/>
    <mergeCell ref="C41:D41"/>
    <mergeCell ref="F41:H41"/>
    <mergeCell ref="I41:K41"/>
    <mergeCell ref="F40:H40"/>
    <mergeCell ref="C37:D37"/>
    <mergeCell ref="C39:D39"/>
    <mergeCell ref="C38:D38"/>
    <mergeCell ref="F39:H39"/>
    <mergeCell ref="F37:H37"/>
    <mergeCell ref="C43:T43"/>
    <mergeCell ref="R30:T30"/>
    <mergeCell ref="C33:T33"/>
    <mergeCell ref="R35:T35"/>
    <mergeCell ref="C42:T42"/>
    <mergeCell ref="R41:T41"/>
    <mergeCell ref="I38:K38"/>
    <mergeCell ref="I36:K36"/>
    <mergeCell ref="O34:Q34"/>
    <mergeCell ref="O35:Q35"/>
    <mergeCell ref="R34:T34"/>
    <mergeCell ref="I34:K34"/>
    <mergeCell ref="O36:Q36"/>
    <mergeCell ref="R36:T36"/>
    <mergeCell ref="I35:K35"/>
    <mergeCell ref="O37:Q37"/>
    <mergeCell ref="R40:T40"/>
    <mergeCell ref="O40:Q40"/>
    <mergeCell ref="I40:K40"/>
    <mergeCell ref="R38:T38"/>
    <mergeCell ref="R39:T39"/>
    <mergeCell ref="F30:H30"/>
    <mergeCell ref="O38:Q38"/>
    <mergeCell ref="F38:H38"/>
    <mergeCell ref="R37:T37"/>
    <mergeCell ref="I37:K37"/>
    <mergeCell ref="O39:Q39"/>
    <mergeCell ref="C36:D36"/>
    <mergeCell ref="C34:H34"/>
    <mergeCell ref="C35:D35"/>
    <mergeCell ref="F35:H35"/>
    <mergeCell ref="O29:Q29"/>
    <mergeCell ref="I39:K39"/>
    <mergeCell ref="F36:H36"/>
    <mergeCell ref="O30:Q30"/>
    <mergeCell ref="C23:D23"/>
    <mergeCell ref="C24:D24"/>
    <mergeCell ref="C26:D26"/>
    <mergeCell ref="C18:D18"/>
    <mergeCell ref="C19:D19"/>
    <mergeCell ref="C21:D21"/>
    <mergeCell ref="C22:D22"/>
    <mergeCell ref="F28:H28"/>
    <mergeCell ref="R28:T28"/>
    <mergeCell ref="C29:D29"/>
    <mergeCell ref="I30:K30"/>
    <mergeCell ref="C25:D25"/>
    <mergeCell ref="C27:D27"/>
    <mergeCell ref="F29:H29"/>
    <mergeCell ref="I29:K29"/>
    <mergeCell ref="C28:D28"/>
    <mergeCell ref="R27:T27"/>
    <mergeCell ref="I27:K27"/>
    <mergeCell ref="R26:T26"/>
    <mergeCell ref="F26:H26"/>
    <mergeCell ref="A31:A32"/>
    <mergeCell ref="C31:T31"/>
    <mergeCell ref="C32:T32"/>
    <mergeCell ref="O28:Q28"/>
    <mergeCell ref="R29:T29"/>
    <mergeCell ref="I28:K28"/>
    <mergeCell ref="C30:D30"/>
    <mergeCell ref="O27:Q27"/>
    <mergeCell ref="I23:K23"/>
    <mergeCell ref="C20:D20"/>
    <mergeCell ref="F20:H20"/>
    <mergeCell ref="F21:H21"/>
    <mergeCell ref="F25:H25"/>
    <mergeCell ref="F24:H24"/>
    <mergeCell ref="F23:H23"/>
    <mergeCell ref="F27:H27"/>
    <mergeCell ref="I26:K26"/>
    <mergeCell ref="O26:Q26"/>
    <mergeCell ref="R22:T22"/>
    <mergeCell ref="O25:Q25"/>
    <mergeCell ref="O22:Q22"/>
    <mergeCell ref="I22:K22"/>
    <mergeCell ref="R23:T23"/>
    <mergeCell ref="R25:T25"/>
    <mergeCell ref="O21:Q21"/>
    <mergeCell ref="I25:K25"/>
    <mergeCell ref="I24:K24"/>
    <mergeCell ref="O24:Q24"/>
    <mergeCell ref="O23:Q23"/>
    <mergeCell ref="R21:T21"/>
    <mergeCell ref="R24:T24"/>
    <mergeCell ref="F19:H19"/>
    <mergeCell ref="F16:H16"/>
    <mergeCell ref="I18:K18"/>
    <mergeCell ref="F18:H18"/>
    <mergeCell ref="I21:K21"/>
    <mergeCell ref="I20:K20"/>
    <mergeCell ref="I19:K19"/>
    <mergeCell ref="R13:T13"/>
    <mergeCell ref="F22:H22"/>
    <mergeCell ref="C8:H8"/>
    <mergeCell ref="R16:T16"/>
    <mergeCell ref="C11:D11"/>
    <mergeCell ref="F11:H11"/>
    <mergeCell ref="R14:T14"/>
    <mergeCell ref="R11:T11"/>
    <mergeCell ref="I11:K11"/>
    <mergeCell ref="F13:H13"/>
    <mergeCell ref="I15:K15"/>
    <mergeCell ref="I16:K16"/>
    <mergeCell ref="I13:K13"/>
    <mergeCell ref="O16:Q16"/>
    <mergeCell ref="R17:T17"/>
    <mergeCell ref="O10:Q10"/>
    <mergeCell ref="R10:T10"/>
    <mergeCell ref="O15:Q15"/>
    <mergeCell ref="O14:Q14"/>
    <mergeCell ref="R12:T12"/>
    <mergeCell ref="C15:D15"/>
    <mergeCell ref="F15:H15"/>
    <mergeCell ref="F14:H14"/>
    <mergeCell ref="C13:D13"/>
    <mergeCell ref="O17:Q17"/>
    <mergeCell ref="R19:T19"/>
    <mergeCell ref="O18:Q18"/>
    <mergeCell ref="I14:K14"/>
    <mergeCell ref="O13:Q13"/>
    <mergeCell ref="R15:T15"/>
    <mergeCell ref="O8:Q8"/>
    <mergeCell ref="C9:H9"/>
    <mergeCell ref="C10:D10"/>
    <mergeCell ref="F12:H12"/>
    <mergeCell ref="C12:D12"/>
    <mergeCell ref="C17:D17"/>
    <mergeCell ref="F17:H17"/>
    <mergeCell ref="I17:K17"/>
    <mergeCell ref="O11:Q11"/>
    <mergeCell ref="O12:Q12"/>
    <mergeCell ref="I10:K10"/>
    <mergeCell ref="R20:T20"/>
    <mergeCell ref="R18:T18"/>
    <mergeCell ref="A2:L2"/>
    <mergeCell ref="C5:D5"/>
    <mergeCell ref="F5:H5"/>
    <mergeCell ref="I5:K5"/>
    <mergeCell ref="L5:N5"/>
    <mergeCell ref="R9:T9"/>
    <mergeCell ref="O9:Q9"/>
    <mergeCell ref="I12:K12"/>
    <mergeCell ref="I7:K7"/>
    <mergeCell ref="I6:K6"/>
    <mergeCell ref="C7:H7"/>
    <mergeCell ref="C16:D16"/>
    <mergeCell ref="F10:H10"/>
    <mergeCell ref="C6:D6"/>
    <mergeCell ref="F6:H6"/>
    <mergeCell ref="C14:D14"/>
    <mergeCell ref="I9:K9"/>
    <mergeCell ref="O19:Q19"/>
    <mergeCell ref="O20:Q20"/>
    <mergeCell ref="R5:T5"/>
    <mergeCell ref="I8:K8"/>
    <mergeCell ref="O6:Q6"/>
    <mergeCell ref="O7:Q7"/>
    <mergeCell ref="O5:Q5"/>
    <mergeCell ref="R6:T6"/>
    <mergeCell ref="R7:T7"/>
    <mergeCell ref="R8:T8"/>
  </mergeCells>
  <phoneticPr fontId="23" type="noConversion"/>
  <pageMargins left="0.39370078740157483" right="0.39370078740157483" top="1.1811023622047245" bottom="0.39370078740157483" header="0.31496062992125984" footer="0.31496062992125984"/>
  <pageSetup paperSize="9" scale="65" fitToHeight="50" orientation="landscape" verticalDpi="0" r:id="rId1"/>
  <rowBreaks count="1" manualBreakCount="1">
    <brk id="1" max="19" man="1"/>
  </rowBreaks>
</worksheet>
</file>

<file path=xl/worksheets/sheet4.xml><?xml version="1.0" encoding="utf-8"?>
<worksheet xmlns="http://schemas.openxmlformats.org/spreadsheetml/2006/main" xmlns:r="http://schemas.openxmlformats.org/officeDocument/2006/relationships">
  <sheetPr>
    <pageSetUpPr fitToPage="1"/>
  </sheetPr>
  <dimension ref="A2:U32"/>
  <sheetViews>
    <sheetView zoomScale="61" zoomScaleNormal="61" workbookViewId="0">
      <pane xSplit="4" ySplit="5" topLeftCell="E6" activePane="bottomRight" state="frozen"/>
      <selection activeCell="B52" sqref="B52"/>
      <selection pane="topRight" activeCell="B52" sqref="B52"/>
      <selection pane="bottomLeft" activeCell="B52" sqref="B52"/>
      <selection pane="bottomRight" activeCell="J31" sqref="J31"/>
    </sheetView>
  </sheetViews>
  <sheetFormatPr defaultRowHeight="18.75"/>
  <cols>
    <col min="1" max="1" width="11.28515625" style="24" customWidth="1"/>
    <col min="2" max="2" width="14.140625" style="24" customWidth="1"/>
    <col min="3" max="3" width="4.140625" style="24" customWidth="1"/>
    <col min="4" max="4" width="15.85546875" style="24" customWidth="1"/>
    <col min="5" max="7" width="15" style="24" customWidth="1"/>
    <col min="8" max="8" width="7.7109375" style="24" customWidth="1"/>
    <col min="9" max="10" width="16.7109375" style="24" customWidth="1"/>
    <col min="11" max="11" width="16.5703125" style="24" customWidth="1"/>
    <col min="12" max="14" width="16.7109375" style="24" hidden="1" customWidth="1"/>
    <col min="15" max="20" width="16.7109375" style="24" customWidth="1"/>
    <col min="21" max="21" width="52.140625" style="24" customWidth="1"/>
    <col min="22" max="16384" width="9.140625" style="24"/>
  </cols>
  <sheetData>
    <row r="2" spans="1:21" ht="31.5" customHeight="1">
      <c r="A2" s="144" t="s">
        <v>87</v>
      </c>
      <c r="B2" s="145"/>
      <c r="C2" s="145"/>
      <c r="D2" s="145"/>
      <c r="E2" s="145"/>
      <c r="F2" s="145"/>
      <c r="G2" s="145"/>
      <c r="H2" s="145"/>
      <c r="I2" s="145"/>
      <c r="J2" s="145"/>
      <c r="K2" s="145"/>
      <c r="L2" s="145"/>
      <c r="T2" s="156" t="s">
        <v>162</v>
      </c>
      <c r="U2" s="157"/>
    </row>
    <row r="3" spans="1:21" s="3" customFormat="1" ht="57.75" customHeight="1">
      <c r="A3" s="152" t="s">
        <v>53</v>
      </c>
      <c r="B3" s="165" t="s">
        <v>54</v>
      </c>
      <c r="C3" s="161"/>
      <c r="D3" s="146" t="s">
        <v>65</v>
      </c>
      <c r="E3" s="160" t="s">
        <v>93</v>
      </c>
      <c r="F3" s="160"/>
      <c r="G3" s="160"/>
      <c r="H3" s="161"/>
      <c r="I3" s="153" t="s">
        <v>84</v>
      </c>
      <c r="J3" s="154"/>
      <c r="K3" s="155"/>
      <c r="L3" s="153"/>
      <c r="M3" s="154"/>
      <c r="N3" s="155"/>
      <c r="O3" s="153" t="s">
        <v>85</v>
      </c>
      <c r="P3" s="154"/>
      <c r="Q3" s="155"/>
      <c r="R3" s="164" t="s">
        <v>86</v>
      </c>
      <c r="S3" s="164"/>
      <c r="T3" s="164"/>
      <c r="U3" s="158" t="s">
        <v>91</v>
      </c>
    </row>
    <row r="4" spans="1:21" s="3" customFormat="1" ht="99.75" customHeight="1">
      <c r="A4" s="146"/>
      <c r="B4" s="166"/>
      <c r="C4" s="163"/>
      <c r="D4" s="146"/>
      <c r="E4" s="162"/>
      <c r="F4" s="162"/>
      <c r="G4" s="162"/>
      <c r="H4" s="163"/>
      <c r="I4" s="1" t="s">
        <v>68</v>
      </c>
      <c r="J4" s="1" t="s">
        <v>69</v>
      </c>
      <c r="K4" s="1" t="s">
        <v>70</v>
      </c>
      <c r="L4" s="1"/>
      <c r="M4" s="1"/>
      <c r="N4" s="1"/>
      <c r="O4" s="1" t="s">
        <v>71</v>
      </c>
      <c r="P4" s="1" t="s">
        <v>72</v>
      </c>
      <c r="Q4" s="1" t="s">
        <v>70</v>
      </c>
      <c r="R4" s="1" t="s">
        <v>73</v>
      </c>
      <c r="S4" s="1" t="s">
        <v>72</v>
      </c>
      <c r="T4" s="1" t="s">
        <v>70</v>
      </c>
      <c r="U4" s="159"/>
    </row>
    <row r="5" spans="1:21" s="62" customFormat="1" ht="22.5" customHeight="1">
      <c r="A5" s="60">
        <v>1</v>
      </c>
      <c r="B5" s="167">
        <v>2</v>
      </c>
      <c r="C5" s="168"/>
      <c r="D5" s="60">
        <v>3</v>
      </c>
      <c r="E5" s="169">
        <v>4</v>
      </c>
      <c r="F5" s="169"/>
      <c r="G5" s="169"/>
      <c r="H5" s="169"/>
      <c r="I5" s="60">
        <v>5</v>
      </c>
      <c r="J5" s="60">
        <v>6</v>
      </c>
      <c r="K5" s="60">
        <v>7</v>
      </c>
      <c r="L5" s="60"/>
      <c r="M5" s="60"/>
      <c r="N5" s="60"/>
      <c r="O5" s="60">
        <v>8</v>
      </c>
      <c r="P5" s="60">
        <v>9</v>
      </c>
      <c r="Q5" s="60">
        <v>10</v>
      </c>
      <c r="R5" s="60">
        <v>11</v>
      </c>
      <c r="S5" s="60">
        <v>12</v>
      </c>
      <c r="T5" s="60">
        <v>13</v>
      </c>
      <c r="U5" s="61">
        <v>14</v>
      </c>
    </row>
    <row r="6" spans="1:21" s="3" customFormat="1" ht="50.25" customHeight="1">
      <c r="A6" s="1"/>
      <c r="B6" s="153"/>
      <c r="C6" s="155"/>
      <c r="D6" s="21"/>
      <c r="E6" s="147" t="s">
        <v>48</v>
      </c>
      <c r="F6" s="148"/>
      <c r="G6" s="148"/>
      <c r="H6" s="149"/>
      <c r="I6" s="22"/>
      <c r="J6" s="22"/>
      <c r="K6" s="22"/>
      <c r="L6" s="22"/>
      <c r="M6" s="22"/>
      <c r="N6" s="22">
        <f>L6+M6</f>
        <v>0</v>
      </c>
      <c r="O6" s="22"/>
      <c r="P6" s="22"/>
      <c r="Q6" s="22"/>
      <c r="R6" s="22"/>
      <c r="S6" s="22"/>
      <c r="T6" s="22"/>
      <c r="U6" s="22"/>
    </row>
    <row r="7" spans="1:21" s="3" customFormat="1" ht="99" customHeight="1">
      <c r="A7" s="1"/>
      <c r="B7" s="153">
        <v>1014060</v>
      </c>
      <c r="C7" s="155"/>
      <c r="D7" s="21" t="s">
        <v>140</v>
      </c>
      <c r="E7" s="147" t="s">
        <v>205</v>
      </c>
      <c r="F7" s="148"/>
      <c r="G7" s="148"/>
      <c r="H7" s="149"/>
      <c r="I7" s="120">
        <v>1884116.25</v>
      </c>
      <c r="J7" s="120">
        <v>101332.49</v>
      </c>
      <c r="K7" s="120">
        <f>I7+J7</f>
        <v>1985448.74</v>
      </c>
      <c r="L7" s="22"/>
      <c r="M7" s="22"/>
      <c r="N7" s="22">
        <f>L7+M7</f>
        <v>0</v>
      </c>
      <c r="O7" s="120">
        <v>2327943.5</v>
      </c>
      <c r="P7" s="120">
        <v>92685.9</v>
      </c>
      <c r="Q7" s="120">
        <f>O7+P7</f>
        <v>2420629.4</v>
      </c>
      <c r="R7" s="120">
        <f t="shared" ref="R7:R30" si="0">O7/I7*100</f>
        <v>123.55625614926893</v>
      </c>
      <c r="S7" s="120">
        <f t="shared" ref="S7:S30" si="1">P7/J7*100</f>
        <v>91.467109907197568</v>
      </c>
      <c r="T7" s="120">
        <f t="shared" ref="T7:T30" si="2">Q7/K7*100</f>
        <v>121.91850392470973</v>
      </c>
      <c r="U7" s="22" t="s">
        <v>150</v>
      </c>
    </row>
    <row r="8" spans="1:21" s="3" customFormat="1" ht="45" customHeight="1">
      <c r="A8" s="1"/>
      <c r="B8" s="153"/>
      <c r="C8" s="155"/>
      <c r="D8" s="21"/>
      <c r="E8" s="147" t="s">
        <v>135</v>
      </c>
      <c r="F8" s="148"/>
      <c r="G8" s="148"/>
      <c r="H8" s="149"/>
      <c r="I8" s="22"/>
      <c r="J8" s="120">
        <v>333532</v>
      </c>
      <c r="K8" s="120">
        <f>I8+J8</f>
        <v>333532</v>
      </c>
      <c r="L8" s="22"/>
      <c r="M8" s="22"/>
      <c r="N8" s="22">
        <f>L8+M8</f>
        <v>0</v>
      </c>
      <c r="O8" s="22"/>
      <c r="P8" s="120">
        <v>839483.5</v>
      </c>
      <c r="Q8" s="120">
        <f>O8+P8</f>
        <v>839483.5</v>
      </c>
      <c r="R8" s="120"/>
      <c r="S8" s="120">
        <f t="shared" si="1"/>
        <v>251.69503975630522</v>
      </c>
      <c r="T8" s="120">
        <f t="shared" si="2"/>
        <v>251.69503975630522</v>
      </c>
      <c r="U8" s="22" t="s">
        <v>163</v>
      </c>
    </row>
    <row r="9" spans="1:21" s="3" customFormat="1" ht="39" customHeight="1">
      <c r="A9" s="1"/>
      <c r="B9" s="153"/>
      <c r="C9" s="155"/>
      <c r="D9" s="21"/>
      <c r="E9" s="147" t="s">
        <v>161</v>
      </c>
      <c r="F9" s="148"/>
      <c r="G9" s="148"/>
      <c r="H9" s="149"/>
      <c r="I9" s="22"/>
      <c r="J9" s="22"/>
      <c r="K9" s="22"/>
      <c r="L9" s="22"/>
      <c r="M9" s="22"/>
      <c r="N9" s="22">
        <f>L9+M9</f>
        <v>0</v>
      </c>
      <c r="O9" s="22"/>
      <c r="P9" s="120">
        <v>178164.8</v>
      </c>
      <c r="Q9" s="120">
        <f>O9+P9</f>
        <v>178164.8</v>
      </c>
      <c r="R9" s="22"/>
      <c r="S9" s="22"/>
      <c r="T9" s="22"/>
      <c r="U9" s="22" t="s">
        <v>136</v>
      </c>
    </row>
    <row r="10" spans="1:21" s="3" customFormat="1" ht="51" customHeight="1">
      <c r="A10" s="1"/>
      <c r="B10" s="153"/>
      <c r="C10" s="155"/>
      <c r="D10" s="21"/>
      <c r="E10" s="147" t="s">
        <v>47</v>
      </c>
      <c r="F10" s="148"/>
      <c r="G10" s="148"/>
      <c r="H10" s="149"/>
      <c r="I10" s="22"/>
      <c r="J10" s="22"/>
      <c r="K10" s="22"/>
      <c r="L10" s="22"/>
      <c r="M10" s="22"/>
      <c r="N10" s="22"/>
      <c r="O10" s="22"/>
      <c r="P10" s="22"/>
      <c r="Q10" s="22"/>
      <c r="R10" s="22"/>
      <c r="S10" s="22"/>
      <c r="T10" s="22"/>
      <c r="U10" s="22"/>
    </row>
    <row r="11" spans="1:21" s="3" customFormat="1" ht="35.25" customHeight="1">
      <c r="A11" s="1"/>
      <c r="B11" s="153"/>
      <c r="C11" s="155"/>
      <c r="D11" s="21"/>
      <c r="E11" s="147" t="s">
        <v>46</v>
      </c>
      <c r="F11" s="148"/>
      <c r="G11" s="148"/>
      <c r="H11" s="149"/>
      <c r="I11" s="22"/>
      <c r="J11" s="22"/>
      <c r="K11" s="22"/>
      <c r="L11" s="22"/>
      <c r="M11" s="22"/>
      <c r="N11" s="22"/>
      <c r="O11" s="22"/>
      <c r="P11" s="22"/>
      <c r="Q11" s="22"/>
      <c r="R11" s="22"/>
      <c r="S11" s="22"/>
      <c r="T11" s="22"/>
      <c r="U11" s="22"/>
    </row>
    <row r="12" spans="1:21" s="3" customFormat="1" ht="33" customHeight="1">
      <c r="A12" s="1"/>
      <c r="B12" s="153"/>
      <c r="C12" s="155"/>
      <c r="D12" s="21"/>
      <c r="E12" s="147" t="s">
        <v>51</v>
      </c>
      <c r="F12" s="148"/>
      <c r="G12" s="148"/>
      <c r="H12" s="149"/>
      <c r="I12" s="22"/>
      <c r="J12" s="22"/>
      <c r="K12" s="22"/>
      <c r="L12" s="22"/>
      <c r="M12" s="22"/>
      <c r="N12" s="22"/>
      <c r="O12" s="22"/>
      <c r="P12" s="22"/>
      <c r="Q12" s="22"/>
      <c r="R12" s="22"/>
      <c r="S12" s="22"/>
      <c r="T12" s="22"/>
      <c r="U12" s="22"/>
    </row>
    <row r="13" spans="1:21" s="3" customFormat="1" ht="35.25" hidden="1" customHeight="1">
      <c r="A13" s="1"/>
      <c r="B13" s="153"/>
      <c r="C13" s="155"/>
      <c r="D13" s="21"/>
      <c r="E13" s="147" t="s">
        <v>50</v>
      </c>
      <c r="F13" s="148"/>
      <c r="G13" s="148"/>
      <c r="H13" s="149"/>
      <c r="I13" s="22"/>
      <c r="J13" s="22"/>
      <c r="K13" s="22">
        <f t="shared" ref="K13:K31" si="3">I13+J13</f>
        <v>0</v>
      </c>
      <c r="L13" s="22"/>
      <c r="M13" s="22"/>
      <c r="N13" s="22">
        <f t="shared" ref="N13:N26" si="4">L13+M13</f>
        <v>0</v>
      </c>
      <c r="O13" s="22"/>
      <c r="P13" s="22"/>
      <c r="Q13" s="22">
        <f t="shared" ref="Q13:Q30" si="5">O13+P13</f>
        <v>0</v>
      </c>
      <c r="R13" s="22" t="e">
        <f t="shared" si="0"/>
        <v>#DIV/0!</v>
      </c>
      <c r="S13" s="22" t="e">
        <f t="shared" si="1"/>
        <v>#DIV/0!</v>
      </c>
      <c r="T13" s="22" t="e">
        <f t="shared" si="2"/>
        <v>#DIV/0!</v>
      </c>
      <c r="U13" s="22"/>
    </row>
    <row r="14" spans="1:21" s="3" customFormat="1" ht="35.25" hidden="1" customHeight="1">
      <c r="A14" s="1"/>
      <c r="B14" s="153"/>
      <c r="C14" s="155"/>
      <c r="D14" s="21"/>
      <c r="E14" s="147" t="s">
        <v>74</v>
      </c>
      <c r="F14" s="148"/>
      <c r="G14" s="148"/>
      <c r="H14" s="149"/>
      <c r="I14" s="22"/>
      <c r="J14" s="22"/>
      <c r="K14" s="22">
        <f t="shared" si="3"/>
        <v>0</v>
      </c>
      <c r="L14" s="22"/>
      <c r="M14" s="22"/>
      <c r="N14" s="22">
        <f t="shared" si="4"/>
        <v>0</v>
      </c>
      <c r="O14" s="22"/>
      <c r="P14" s="22"/>
      <c r="Q14" s="22">
        <f t="shared" si="5"/>
        <v>0</v>
      </c>
      <c r="R14" s="22" t="e">
        <f t="shared" si="0"/>
        <v>#DIV/0!</v>
      </c>
      <c r="S14" s="22" t="e">
        <f t="shared" si="1"/>
        <v>#DIV/0!</v>
      </c>
      <c r="T14" s="22" t="e">
        <f t="shared" si="2"/>
        <v>#DIV/0!</v>
      </c>
      <c r="U14" s="22"/>
    </row>
    <row r="15" spans="1:21" s="3" customFormat="1" ht="35.25" hidden="1" customHeight="1">
      <c r="A15" s="1"/>
      <c r="B15" s="153"/>
      <c r="C15" s="155"/>
      <c r="D15" s="21"/>
      <c r="E15" s="147" t="s">
        <v>44</v>
      </c>
      <c r="F15" s="148"/>
      <c r="G15" s="148"/>
      <c r="H15" s="149"/>
      <c r="I15" s="22"/>
      <c r="J15" s="22"/>
      <c r="K15" s="22">
        <f t="shared" si="3"/>
        <v>0</v>
      </c>
      <c r="L15" s="22"/>
      <c r="M15" s="22"/>
      <c r="N15" s="22">
        <f t="shared" si="4"/>
        <v>0</v>
      </c>
      <c r="O15" s="22"/>
      <c r="P15" s="22"/>
      <c r="Q15" s="22">
        <f t="shared" si="5"/>
        <v>0</v>
      </c>
      <c r="R15" s="22" t="e">
        <f t="shared" si="0"/>
        <v>#DIV/0!</v>
      </c>
      <c r="S15" s="22" t="e">
        <f t="shared" si="1"/>
        <v>#DIV/0!</v>
      </c>
      <c r="T15" s="22" t="e">
        <f t="shared" si="2"/>
        <v>#DIV/0!</v>
      </c>
      <c r="U15" s="22"/>
    </row>
    <row r="16" spans="1:21" s="3" customFormat="1" ht="35.25" hidden="1" customHeight="1">
      <c r="A16" s="1"/>
      <c r="B16" s="153"/>
      <c r="C16" s="155"/>
      <c r="D16" s="21"/>
      <c r="E16" s="147" t="s">
        <v>74</v>
      </c>
      <c r="F16" s="148"/>
      <c r="G16" s="148"/>
      <c r="H16" s="149"/>
      <c r="I16" s="22"/>
      <c r="J16" s="22"/>
      <c r="K16" s="22">
        <f t="shared" si="3"/>
        <v>0</v>
      </c>
      <c r="L16" s="22"/>
      <c r="M16" s="22"/>
      <c r="N16" s="22">
        <f t="shared" si="4"/>
        <v>0</v>
      </c>
      <c r="O16" s="22"/>
      <c r="P16" s="22"/>
      <c r="Q16" s="22">
        <f t="shared" si="5"/>
        <v>0</v>
      </c>
      <c r="R16" s="22" t="e">
        <f t="shared" si="0"/>
        <v>#DIV/0!</v>
      </c>
      <c r="S16" s="22" t="e">
        <f t="shared" si="1"/>
        <v>#DIV/0!</v>
      </c>
      <c r="T16" s="22" t="e">
        <f t="shared" si="2"/>
        <v>#DIV/0!</v>
      </c>
      <c r="U16" s="22"/>
    </row>
    <row r="17" spans="1:21" s="3" customFormat="1" ht="35.25" hidden="1" customHeight="1">
      <c r="A17" s="1"/>
      <c r="B17" s="153"/>
      <c r="C17" s="155"/>
      <c r="D17" s="21"/>
      <c r="E17" s="147" t="s">
        <v>44</v>
      </c>
      <c r="F17" s="148"/>
      <c r="G17" s="148"/>
      <c r="H17" s="149"/>
      <c r="I17" s="22"/>
      <c r="J17" s="22"/>
      <c r="K17" s="22">
        <f t="shared" si="3"/>
        <v>0</v>
      </c>
      <c r="L17" s="22"/>
      <c r="M17" s="22"/>
      <c r="N17" s="22">
        <f t="shared" si="4"/>
        <v>0</v>
      </c>
      <c r="O17" s="22"/>
      <c r="P17" s="22"/>
      <c r="Q17" s="22">
        <f t="shared" si="5"/>
        <v>0</v>
      </c>
      <c r="R17" s="22" t="e">
        <f t="shared" si="0"/>
        <v>#DIV/0!</v>
      </c>
      <c r="S17" s="22" t="e">
        <f t="shared" si="1"/>
        <v>#DIV/0!</v>
      </c>
      <c r="T17" s="22" t="e">
        <f t="shared" si="2"/>
        <v>#DIV/0!</v>
      </c>
      <c r="U17" s="22"/>
    </row>
    <row r="18" spans="1:21" s="3" customFormat="1" ht="35.25" hidden="1" customHeight="1">
      <c r="A18" s="1"/>
      <c r="B18" s="153"/>
      <c r="C18" s="155"/>
      <c r="D18" s="21"/>
      <c r="E18" s="147" t="s">
        <v>74</v>
      </c>
      <c r="F18" s="148"/>
      <c r="G18" s="148"/>
      <c r="H18" s="149"/>
      <c r="I18" s="22"/>
      <c r="J18" s="22"/>
      <c r="K18" s="22">
        <f t="shared" si="3"/>
        <v>0</v>
      </c>
      <c r="L18" s="22"/>
      <c r="M18" s="22"/>
      <c r="N18" s="22">
        <f t="shared" si="4"/>
        <v>0</v>
      </c>
      <c r="O18" s="22"/>
      <c r="P18" s="22"/>
      <c r="Q18" s="22">
        <f t="shared" si="5"/>
        <v>0</v>
      </c>
      <c r="R18" s="22" t="e">
        <f t="shared" si="0"/>
        <v>#DIV/0!</v>
      </c>
      <c r="S18" s="22" t="e">
        <f t="shared" si="1"/>
        <v>#DIV/0!</v>
      </c>
      <c r="T18" s="22" t="e">
        <f t="shared" si="2"/>
        <v>#DIV/0!</v>
      </c>
      <c r="U18" s="22"/>
    </row>
    <row r="19" spans="1:21" s="3" customFormat="1" ht="35.25" hidden="1" customHeight="1">
      <c r="A19" s="1"/>
      <c r="B19" s="153"/>
      <c r="C19" s="155"/>
      <c r="D19" s="21"/>
      <c r="E19" s="147" t="s">
        <v>44</v>
      </c>
      <c r="F19" s="148"/>
      <c r="G19" s="148"/>
      <c r="H19" s="149"/>
      <c r="I19" s="22"/>
      <c r="J19" s="22"/>
      <c r="K19" s="22">
        <f t="shared" si="3"/>
        <v>0</v>
      </c>
      <c r="L19" s="22"/>
      <c r="M19" s="22"/>
      <c r="N19" s="22">
        <f t="shared" si="4"/>
        <v>0</v>
      </c>
      <c r="O19" s="22"/>
      <c r="P19" s="22"/>
      <c r="Q19" s="22">
        <f t="shared" si="5"/>
        <v>0</v>
      </c>
      <c r="R19" s="22" t="e">
        <f t="shared" si="0"/>
        <v>#DIV/0!</v>
      </c>
      <c r="S19" s="22" t="e">
        <f t="shared" si="1"/>
        <v>#DIV/0!</v>
      </c>
      <c r="T19" s="22" t="e">
        <f t="shared" si="2"/>
        <v>#DIV/0!</v>
      </c>
      <c r="U19" s="22"/>
    </row>
    <row r="20" spans="1:21" s="3" customFormat="1" ht="35.25" hidden="1" customHeight="1">
      <c r="A20" s="1"/>
      <c r="B20" s="153"/>
      <c r="C20" s="155"/>
      <c r="D20" s="21"/>
      <c r="E20" s="147" t="s">
        <v>74</v>
      </c>
      <c r="F20" s="148"/>
      <c r="G20" s="148"/>
      <c r="H20" s="149"/>
      <c r="I20" s="22"/>
      <c r="J20" s="22"/>
      <c r="K20" s="22">
        <f t="shared" si="3"/>
        <v>0</v>
      </c>
      <c r="L20" s="22"/>
      <c r="M20" s="22"/>
      <c r="N20" s="22">
        <f t="shared" si="4"/>
        <v>0</v>
      </c>
      <c r="O20" s="22"/>
      <c r="P20" s="22"/>
      <c r="Q20" s="22">
        <f t="shared" si="5"/>
        <v>0</v>
      </c>
      <c r="R20" s="22" t="e">
        <f t="shared" si="0"/>
        <v>#DIV/0!</v>
      </c>
      <c r="S20" s="22" t="e">
        <f t="shared" si="1"/>
        <v>#DIV/0!</v>
      </c>
      <c r="T20" s="22" t="e">
        <f t="shared" si="2"/>
        <v>#DIV/0!</v>
      </c>
      <c r="U20" s="22"/>
    </row>
    <row r="21" spans="1:21" s="3" customFormat="1" ht="35.25" hidden="1" customHeight="1">
      <c r="A21" s="1"/>
      <c r="B21" s="153"/>
      <c r="C21" s="155"/>
      <c r="D21" s="21"/>
      <c r="E21" s="147" t="s">
        <v>44</v>
      </c>
      <c r="F21" s="148"/>
      <c r="G21" s="148"/>
      <c r="H21" s="149"/>
      <c r="I21" s="22"/>
      <c r="J21" s="22"/>
      <c r="K21" s="22">
        <f t="shared" si="3"/>
        <v>0</v>
      </c>
      <c r="L21" s="22"/>
      <c r="M21" s="22"/>
      <c r="N21" s="22">
        <f t="shared" si="4"/>
        <v>0</v>
      </c>
      <c r="O21" s="22"/>
      <c r="P21" s="22"/>
      <c r="Q21" s="22">
        <f t="shared" si="5"/>
        <v>0</v>
      </c>
      <c r="R21" s="22" t="e">
        <f t="shared" si="0"/>
        <v>#DIV/0!</v>
      </c>
      <c r="S21" s="22" t="e">
        <f t="shared" si="1"/>
        <v>#DIV/0!</v>
      </c>
      <c r="T21" s="22" t="e">
        <f t="shared" si="2"/>
        <v>#DIV/0!</v>
      </c>
      <c r="U21" s="22"/>
    </row>
    <row r="22" spans="1:21" s="3" customFormat="1" ht="35.25" hidden="1" customHeight="1">
      <c r="A22" s="1"/>
      <c r="B22" s="153"/>
      <c r="C22" s="155"/>
      <c r="D22" s="21"/>
      <c r="E22" s="147" t="s">
        <v>74</v>
      </c>
      <c r="F22" s="148"/>
      <c r="G22" s="148"/>
      <c r="H22" s="149"/>
      <c r="I22" s="22"/>
      <c r="J22" s="22"/>
      <c r="K22" s="22">
        <f t="shared" si="3"/>
        <v>0</v>
      </c>
      <c r="L22" s="22"/>
      <c r="M22" s="22"/>
      <c r="N22" s="22">
        <f t="shared" si="4"/>
        <v>0</v>
      </c>
      <c r="O22" s="22"/>
      <c r="P22" s="22"/>
      <c r="Q22" s="22">
        <f t="shared" si="5"/>
        <v>0</v>
      </c>
      <c r="R22" s="22" t="e">
        <f t="shared" si="0"/>
        <v>#DIV/0!</v>
      </c>
      <c r="S22" s="22" t="e">
        <f t="shared" si="1"/>
        <v>#DIV/0!</v>
      </c>
      <c r="T22" s="22" t="e">
        <f t="shared" si="2"/>
        <v>#DIV/0!</v>
      </c>
      <c r="U22" s="22"/>
    </row>
    <row r="23" spans="1:21" s="3" customFormat="1" ht="35.25" hidden="1" customHeight="1">
      <c r="A23" s="1"/>
      <c r="B23" s="153"/>
      <c r="C23" s="155"/>
      <c r="D23" s="21"/>
      <c r="E23" s="147" t="s">
        <v>44</v>
      </c>
      <c r="F23" s="148"/>
      <c r="G23" s="148"/>
      <c r="H23" s="149"/>
      <c r="I23" s="22"/>
      <c r="J23" s="22"/>
      <c r="K23" s="22">
        <f t="shared" si="3"/>
        <v>0</v>
      </c>
      <c r="L23" s="22"/>
      <c r="M23" s="22"/>
      <c r="N23" s="22">
        <f t="shared" si="4"/>
        <v>0</v>
      </c>
      <c r="O23" s="22"/>
      <c r="P23" s="22"/>
      <c r="Q23" s="22">
        <f t="shared" si="5"/>
        <v>0</v>
      </c>
      <c r="R23" s="22" t="e">
        <f t="shared" si="0"/>
        <v>#DIV/0!</v>
      </c>
      <c r="S23" s="22" t="e">
        <f t="shared" si="1"/>
        <v>#DIV/0!</v>
      </c>
      <c r="T23" s="22" t="e">
        <f t="shared" si="2"/>
        <v>#DIV/0!</v>
      </c>
      <c r="U23" s="22"/>
    </row>
    <row r="24" spans="1:21" s="3" customFormat="1" ht="35.25" hidden="1" customHeight="1">
      <c r="A24" s="1"/>
      <c r="B24" s="153"/>
      <c r="C24" s="155"/>
      <c r="D24" s="21"/>
      <c r="E24" s="147" t="s">
        <v>74</v>
      </c>
      <c r="F24" s="148"/>
      <c r="G24" s="148"/>
      <c r="H24" s="149"/>
      <c r="I24" s="22"/>
      <c r="J24" s="22"/>
      <c r="K24" s="22">
        <f t="shared" si="3"/>
        <v>0</v>
      </c>
      <c r="L24" s="22"/>
      <c r="M24" s="22"/>
      <c r="N24" s="22">
        <f t="shared" si="4"/>
        <v>0</v>
      </c>
      <c r="O24" s="22"/>
      <c r="P24" s="22"/>
      <c r="Q24" s="22">
        <f t="shared" si="5"/>
        <v>0</v>
      </c>
      <c r="R24" s="22" t="e">
        <f t="shared" si="0"/>
        <v>#DIV/0!</v>
      </c>
      <c r="S24" s="22" t="e">
        <f t="shared" si="1"/>
        <v>#DIV/0!</v>
      </c>
      <c r="T24" s="22" t="e">
        <f t="shared" si="2"/>
        <v>#DIV/0!</v>
      </c>
      <c r="U24" s="22"/>
    </row>
    <row r="25" spans="1:21" s="3" customFormat="1" ht="35.25" hidden="1" customHeight="1">
      <c r="A25" s="1"/>
      <c r="B25" s="153"/>
      <c r="C25" s="155"/>
      <c r="D25" s="21"/>
      <c r="E25" s="147" t="s">
        <v>44</v>
      </c>
      <c r="F25" s="148"/>
      <c r="G25" s="148"/>
      <c r="H25" s="149"/>
      <c r="I25" s="22"/>
      <c r="J25" s="22"/>
      <c r="K25" s="22">
        <f t="shared" si="3"/>
        <v>0</v>
      </c>
      <c r="L25" s="22"/>
      <c r="M25" s="22"/>
      <c r="N25" s="22">
        <f t="shared" si="4"/>
        <v>0</v>
      </c>
      <c r="O25" s="22"/>
      <c r="P25" s="22"/>
      <c r="Q25" s="22">
        <f t="shared" si="5"/>
        <v>0</v>
      </c>
      <c r="R25" s="22" t="e">
        <f t="shared" si="0"/>
        <v>#DIV/0!</v>
      </c>
      <c r="S25" s="22" t="e">
        <f t="shared" si="1"/>
        <v>#DIV/0!</v>
      </c>
      <c r="T25" s="22" t="e">
        <f t="shared" si="2"/>
        <v>#DIV/0!</v>
      </c>
      <c r="U25" s="22"/>
    </row>
    <row r="26" spans="1:21" s="3" customFormat="1" ht="35.25" hidden="1" customHeight="1">
      <c r="A26" s="1"/>
      <c r="B26" s="153"/>
      <c r="C26" s="155"/>
      <c r="D26" s="21"/>
      <c r="E26" s="147" t="s">
        <v>74</v>
      </c>
      <c r="F26" s="148"/>
      <c r="G26" s="148"/>
      <c r="H26" s="149"/>
      <c r="I26" s="22"/>
      <c r="J26" s="22"/>
      <c r="K26" s="22">
        <f t="shared" si="3"/>
        <v>0</v>
      </c>
      <c r="L26" s="22"/>
      <c r="M26" s="22"/>
      <c r="N26" s="22">
        <f t="shared" si="4"/>
        <v>0</v>
      </c>
      <c r="O26" s="22"/>
      <c r="P26" s="22"/>
      <c r="Q26" s="22">
        <f t="shared" si="5"/>
        <v>0</v>
      </c>
      <c r="R26" s="22" t="e">
        <f t="shared" si="0"/>
        <v>#DIV/0!</v>
      </c>
      <c r="S26" s="22" t="e">
        <f t="shared" si="1"/>
        <v>#DIV/0!</v>
      </c>
      <c r="T26" s="22" t="e">
        <f t="shared" si="2"/>
        <v>#DIV/0!</v>
      </c>
      <c r="U26" s="22"/>
    </row>
    <row r="27" spans="1:21" s="3" customFormat="1" ht="35.25" hidden="1" customHeight="1">
      <c r="A27" s="1"/>
      <c r="B27" s="153"/>
      <c r="C27" s="155"/>
      <c r="D27" s="21"/>
      <c r="E27" s="147" t="s">
        <v>44</v>
      </c>
      <c r="F27" s="148"/>
      <c r="G27" s="148"/>
      <c r="H27" s="149"/>
      <c r="I27" s="22"/>
      <c r="J27" s="22"/>
      <c r="K27" s="22">
        <f t="shared" si="3"/>
        <v>0</v>
      </c>
      <c r="L27" s="22"/>
      <c r="M27" s="22"/>
      <c r="N27" s="22">
        <f>L27+M27</f>
        <v>0</v>
      </c>
      <c r="O27" s="22"/>
      <c r="P27" s="22"/>
      <c r="Q27" s="22">
        <f t="shared" si="5"/>
        <v>0</v>
      </c>
      <c r="R27" s="22" t="e">
        <f t="shared" si="0"/>
        <v>#DIV/0!</v>
      </c>
      <c r="S27" s="22" t="e">
        <f t="shared" si="1"/>
        <v>#DIV/0!</v>
      </c>
      <c r="T27" s="22" t="e">
        <f t="shared" si="2"/>
        <v>#DIV/0!</v>
      </c>
      <c r="U27" s="22"/>
    </row>
    <row r="28" spans="1:21" s="3" customFormat="1" ht="35.25" hidden="1" customHeight="1">
      <c r="A28" s="1"/>
      <c r="B28" s="153"/>
      <c r="C28" s="155"/>
      <c r="D28" s="21"/>
      <c r="E28" s="147" t="s">
        <v>74</v>
      </c>
      <c r="F28" s="148"/>
      <c r="G28" s="148"/>
      <c r="H28" s="149"/>
      <c r="I28" s="22"/>
      <c r="J28" s="22"/>
      <c r="K28" s="22">
        <f t="shared" si="3"/>
        <v>0</v>
      </c>
      <c r="L28" s="22"/>
      <c r="M28" s="22"/>
      <c r="N28" s="22">
        <f>L28+M28</f>
        <v>0</v>
      </c>
      <c r="O28" s="22"/>
      <c r="P28" s="22"/>
      <c r="Q28" s="22">
        <f t="shared" si="5"/>
        <v>0</v>
      </c>
      <c r="R28" s="22" t="e">
        <f t="shared" si="0"/>
        <v>#DIV/0!</v>
      </c>
      <c r="S28" s="22" t="e">
        <f t="shared" si="1"/>
        <v>#DIV/0!</v>
      </c>
      <c r="T28" s="22" t="e">
        <f t="shared" si="2"/>
        <v>#DIV/0!</v>
      </c>
      <c r="U28" s="22"/>
    </row>
    <row r="29" spans="1:21" s="3" customFormat="1" ht="35.25" hidden="1" customHeight="1">
      <c r="A29" s="1"/>
      <c r="B29" s="153"/>
      <c r="C29" s="155"/>
      <c r="D29" s="21"/>
      <c r="E29" s="147" t="s">
        <v>44</v>
      </c>
      <c r="F29" s="148"/>
      <c r="G29" s="148"/>
      <c r="H29" s="149"/>
      <c r="I29" s="22"/>
      <c r="J29" s="22"/>
      <c r="K29" s="22">
        <f t="shared" si="3"/>
        <v>0</v>
      </c>
      <c r="L29" s="22"/>
      <c r="M29" s="22"/>
      <c r="N29" s="22">
        <f>L29+M29</f>
        <v>0</v>
      </c>
      <c r="O29" s="22"/>
      <c r="P29" s="22"/>
      <c r="Q29" s="22">
        <f t="shared" si="5"/>
        <v>0</v>
      </c>
      <c r="R29" s="22" t="e">
        <f t="shared" si="0"/>
        <v>#DIV/0!</v>
      </c>
      <c r="S29" s="22" t="e">
        <f t="shared" si="1"/>
        <v>#DIV/0!</v>
      </c>
      <c r="T29" s="22" t="e">
        <f t="shared" si="2"/>
        <v>#DIV/0!</v>
      </c>
      <c r="U29" s="22"/>
    </row>
    <row r="30" spans="1:21" s="3" customFormat="1" ht="35.25" hidden="1" customHeight="1">
      <c r="A30" s="1"/>
      <c r="B30" s="153"/>
      <c r="C30" s="155"/>
      <c r="D30" s="21"/>
      <c r="E30" s="147" t="s">
        <v>74</v>
      </c>
      <c r="F30" s="148"/>
      <c r="G30" s="148"/>
      <c r="H30" s="149"/>
      <c r="I30" s="22"/>
      <c r="J30" s="22"/>
      <c r="K30" s="22">
        <f t="shared" si="3"/>
        <v>0</v>
      </c>
      <c r="L30" s="22"/>
      <c r="M30" s="22"/>
      <c r="N30" s="22">
        <f>L30+M30</f>
        <v>0</v>
      </c>
      <c r="O30" s="22"/>
      <c r="P30" s="22"/>
      <c r="Q30" s="22">
        <f t="shared" si="5"/>
        <v>0</v>
      </c>
      <c r="R30" s="22" t="e">
        <f t="shared" si="0"/>
        <v>#DIV/0!</v>
      </c>
      <c r="S30" s="22" t="e">
        <f t="shared" si="1"/>
        <v>#DIV/0!</v>
      </c>
      <c r="T30" s="22" t="e">
        <f t="shared" si="2"/>
        <v>#DIV/0!</v>
      </c>
      <c r="U30" s="22"/>
    </row>
    <row r="31" spans="1:21" s="3" customFormat="1" ht="40.5" customHeight="1">
      <c r="A31" s="1"/>
      <c r="B31" s="153"/>
      <c r="C31" s="155"/>
      <c r="D31" s="21"/>
      <c r="E31" s="147" t="s">
        <v>75</v>
      </c>
      <c r="F31" s="148"/>
      <c r="G31" s="148"/>
      <c r="H31" s="149"/>
      <c r="I31" s="120">
        <f>SUM(I7:I30)</f>
        <v>1884116.25</v>
      </c>
      <c r="J31" s="120">
        <f>SUM(J7:J30)</f>
        <v>434864.49</v>
      </c>
      <c r="K31" s="120">
        <f t="shared" si="3"/>
        <v>2318980.7400000002</v>
      </c>
      <c r="L31" s="120"/>
      <c r="M31" s="120"/>
      <c r="N31" s="120">
        <f>L31+M31</f>
        <v>0</v>
      </c>
      <c r="O31" s="120">
        <f>O7</f>
        <v>2327943.5</v>
      </c>
      <c r="P31" s="120">
        <f>SUM(P7:P30)</f>
        <v>1110334.2</v>
      </c>
      <c r="Q31" s="120">
        <f>SUM(Q7:Q30)</f>
        <v>3438277.6999999997</v>
      </c>
      <c r="R31" s="120">
        <f>R7+R8+R9+R10+R11+R12</f>
        <v>123.55625614926893</v>
      </c>
      <c r="S31" s="120">
        <f>S7+S8+S9+S10+S11+S12</f>
        <v>343.16214966350276</v>
      </c>
      <c r="T31" s="120">
        <f>T7+T8+T9+T10+T11+T12</f>
        <v>373.61354368101496</v>
      </c>
      <c r="U31" s="22"/>
    </row>
    <row r="32" spans="1:21" ht="26.25" customHeight="1">
      <c r="A32" s="23"/>
      <c r="I32" s="122"/>
      <c r="J32" s="121"/>
      <c r="R32" s="122"/>
    </row>
  </sheetData>
  <mergeCells count="65">
    <mergeCell ref="B13:C13"/>
    <mergeCell ref="E8:H8"/>
    <mergeCell ref="B8:C8"/>
    <mergeCell ref="B9:C9"/>
    <mergeCell ref="B6:C6"/>
    <mergeCell ref="E6:H6"/>
    <mergeCell ref="E7:H7"/>
    <mergeCell ref="B7:C7"/>
    <mergeCell ref="B12:C12"/>
    <mergeCell ref="B11:C11"/>
    <mergeCell ref="B14:C14"/>
    <mergeCell ref="B5:C5"/>
    <mergeCell ref="E20:H20"/>
    <mergeCell ref="E21:H21"/>
    <mergeCell ref="E5:H5"/>
    <mergeCell ref="E18:H18"/>
    <mergeCell ref="E17:H17"/>
    <mergeCell ref="E12:H12"/>
    <mergeCell ref="E26:H26"/>
    <mergeCell ref="E14:H14"/>
    <mergeCell ref="E22:H22"/>
    <mergeCell ref="E13:H13"/>
    <mergeCell ref="E15:H15"/>
    <mergeCell ref="E9:H9"/>
    <mergeCell ref="E10:H10"/>
    <mergeCell ref="E11:H11"/>
    <mergeCell ref="E16:H16"/>
    <mergeCell ref="B27:C27"/>
    <mergeCell ref="B25:C25"/>
    <mergeCell ref="E25:H25"/>
    <mergeCell ref="E19:H19"/>
    <mergeCell ref="B22:C22"/>
    <mergeCell ref="B21:C21"/>
    <mergeCell ref="E27:H27"/>
    <mergeCell ref="B19:C19"/>
    <mergeCell ref="B24:C24"/>
    <mergeCell ref="E24:H24"/>
    <mergeCell ref="B26:C26"/>
    <mergeCell ref="T2:U2"/>
    <mergeCell ref="O3:Q3"/>
    <mergeCell ref="A2:L2"/>
    <mergeCell ref="R3:T3"/>
    <mergeCell ref="L3:N3"/>
    <mergeCell ref="U3:U4"/>
    <mergeCell ref="D3:D4"/>
    <mergeCell ref="A3:A4"/>
    <mergeCell ref="E3:H4"/>
    <mergeCell ref="B31:C31"/>
    <mergeCell ref="E31:H31"/>
    <mergeCell ref="B30:C30"/>
    <mergeCell ref="B28:C28"/>
    <mergeCell ref="E28:H28"/>
    <mergeCell ref="E30:H30"/>
    <mergeCell ref="B29:C29"/>
    <mergeCell ref="E29:H29"/>
    <mergeCell ref="B16:C16"/>
    <mergeCell ref="B23:C23"/>
    <mergeCell ref="B20:C20"/>
    <mergeCell ref="B18:C18"/>
    <mergeCell ref="B17:C17"/>
    <mergeCell ref="I3:K3"/>
    <mergeCell ref="B3:C4"/>
    <mergeCell ref="E23:H23"/>
    <mergeCell ref="B10:C10"/>
    <mergeCell ref="B15:C15"/>
  </mergeCells>
  <phoneticPr fontId="23" type="noConversion"/>
  <pageMargins left="0.39370078740157483" right="0.39370078740157483" top="1.1811023622047245" bottom="0.39370078740157483" header="0.31496062992125984" footer="0.31496062992125984"/>
  <pageSetup paperSize="9" scale="51" fitToHeight="45" orientation="landscape" verticalDpi="0" r:id="rId1"/>
</worksheet>
</file>

<file path=xl/worksheets/sheet5.xml><?xml version="1.0" encoding="utf-8"?>
<worksheet xmlns="http://schemas.openxmlformats.org/spreadsheetml/2006/main" xmlns:r="http://schemas.openxmlformats.org/officeDocument/2006/relationships">
  <sheetPr>
    <pageSetUpPr fitToPage="1"/>
  </sheetPr>
  <dimension ref="A1:X172"/>
  <sheetViews>
    <sheetView zoomScale="75" zoomScaleNormal="75" workbookViewId="0">
      <pane xSplit="4" ySplit="5" topLeftCell="E117" activePane="bottomRight" state="frozen"/>
      <selection activeCell="B52" sqref="B52"/>
      <selection pane="topRight" activeCell="B52" sqref="B52"/>
      <selection pane="bottomLeft" activeCell="B52" sqref="B52"/>
      <selection pane="bottomRight" activeCell="W120" sqref="W120"/>
    </sheetView>
  </sheetViews>
  <sheetFormatPr defaultRowHeight="18.75"/>
  <cols>
    <col min="1" max="1" width="11.28515625" style="24" customWidth="1"/>
    <col min="2" max="2" width="20.140625" style="24" customWidth="1"/>
    <col min="3" max="3" width="31.85546875" style="24" customWidth="1"/>
    <col min="4" max="4" width="19.140625" style="24" customWidth="1"/>
    <col min="5" max="5" width="16.28515625" style="24" customWidth="1"/>
    <col min="6" max="6" width="0.42578125" style="24" hidden="1" customWidth="1"/>
    <col min="7" max="8" width="15" style="24" hidden="1" customWidth="1"/>
    <col min="9" max="9" width="15" style="24" customWidth="1"/>
    <col min="10" max="10" width="17.140625" style="24" customWidth="1"/>
    <col min="11" max="11" width="14.85546875" style="24" hidden="1" customWidth="1"/>
    <col min="12" max="12" width="15" style="24" hidden="1" customWidth="1"/>
    <col min="13" max="14" width="9.140625" style="24" hidden="1" customWidth="1"/>
    <col min="15" max="16" width="9.140625" style="24"/>
    <col min="17" max="17" width="10" style="24" customWidth="1"/>
    <col min="18" max="18" width="10.28515625" style="24" customWidth="1"/>
    <col min="19" max="19" width="9.140625" style="24"/>
    <col min="20" max="20" width="10.28515625" style="24" customWidth="1"/>
    <col min="21" max="22" width="9.140625" style="24"/>
    <col min="23" max="23" width="10.5703125" style="24" bestFit="1" customWidth="1"/>
    <col min="24" max="16384" width="9.140625" style="24"/>
  </cols>
  <sheetData>
    <row r="1" spans="1:20" ht="9.75" customHeight="1">
      <c r="A1" s="26"/>
    </row>
    <row r="2" spans="1:20" ht="43.5" customHeight="1">
      <c r="A2" s="144" t="s">
        <v>110</v>
      </c>
      <c r="B2" s="145"/>
      <c r="C2" s="145"/>
      <c r="D2" s="145"/>
      <c r="E2" s="145"/>
      <c r="F2" s="145"/>
      <c r="G2" s="145"/>
      <c r="H2" s="145"/>
      <c r="I2" s="145"/>
      <c r="J2" s="145"/>
      <c r="K2" s="145"/>
      <c r="L2" s="145"/>
      <c r="M2" s="277"/>
      <c r="N2" s="277"/>
      <c r="O2" s="277"/>
      <c r="P2" s="277"/>
      <c r="Q2" s="277"/>
      <c r="R2" s="277"/>
      <c r="S2" s="70" t="s">
        <v>12</v>
      </c>
    </row>
    <row r="3" spans="1:20" hidden="1">
      <c r="A3" s="23"/>
    </row>
    <row r="4" spans="1:20" hidden="1">
      <c r="A4" s="25"/>
    </row>
    <row r="5" spans="1:20" s="3" customFormat="1" ht="70.5" customHeight="1">
      <c r="A5" s="1" t="s">
        <v>53</v>
      </c>
      <c r="B5" s="2" t="s">
        <v>54</v>
      </c>
      <c r="C5" s="153" t="s">
        <v>34</v>
      </c>
      <c r="D5" s="155"/>
      <c r="E5" s="1" t="s">
        <v>55</v>
      </c>
      <c r="F5" s="153"/>
      <c r="G5" s="154"/>
      <c r="H5" s="155"/>
      <c r="I5" s="153" t="s">
        <v>88</v>
      </c>
      <c r="J5" s="154"/>
      <c r="K5" s="155"/>
      <c r="L5" s="212" t="s">
        <v>58</v>
      </c>
      <c r="M5" s="213"/>
      <c r="N5" s="214"/>
      <c r="O5" s="153" t="s">
        <v>89</v>
      </c>
      <c r="P5" s="154"/>
      <c r="Q5" s="155"/>
      <c r="R5" s="153" t="s">
        <v>90</v>
      </c>
      <c r="S5" s="154"/>
      <c r="T5" s="155"/>
    </row>
    <row r="6" spans="1:20" s="66" customFormat="1" ht="17.25" customHeight="1">
      <c r="A6" s="63">
        <v>1</v>
      </c>
      <c r="B6" s="64">
        <v>2</v>
      </c>
      <c r="C6" s="167">
        <v>3</v>
      </c>
      <c r="D6" s="168"/>
      <c r="E6" s="60">
        <v>4</v>
      </c>
      <c r="F6" s="167"/>
      <c r="G6" s="191"/>
      <c r="H6" s="168"/>
      <c r="I6" s="198">
        <v>5</v>
      </c>
      <c r="J6" s="199"/>
      <c r="K6" s="200"/>
      <c r="L6" s="65"/>
      <c r="M6" s="65"/>
      <c r="N6" s="65"/>
      <c r="O6" s="167">
        <v>6</v>
      </c>
      <c r="P6" s="191"/>
      <c r="Q6" s="168"/>
      <c r="R6" s="192">
        <v>7</v>
      </c>
      <c r="S6" s="193"/>
      <c r="T6" s="194"/>
    </row>
    <row r="7" spans="1:20" s="3" customFormat="1" ht="36" customHeight="1">
      <c r="A7" s="1"/>
      <c r="B7" s="1"/>
      <c r="C7" s="201" t="s">
        <v>48</v>
      </c>
      <c r="D7" s="202"/>
      <c r="E7" s="202"/>
      <c r="F7" s="202"/>
      <c r="G7" s="202"/>
      <c r="H7" s="203"/>
      <c r="I7" s="153"/>
      <c r="J7" s="154"/>
      <c r="K7" s="155"/>
      <c r="L7" s="1"/>
      <c r="M7" s="1"/>
      <c r="N7" s="1"/>
      <c r="O7" s="153"/>
      <c r="P7" s="154"/>
      <c r="Q7" s="155"/>
      <c r="R7" s="185"/>
      <c r="S7" s="186"/>
      <c r="T7" s="187"/>
    </row>
    <row r="8" spans="1:20" s="3" customFormat="1" ht="65.25" customHeight="1">
      <c r="A8" s="1"/>
      <c r="B8" s="1">
        <v>1014060</v>
      </c>
      <c r="C8" s="201" t="s">
        <v>205</v>
      </c>
      <c r="D8" s="290"/>
      <c r="E8" s="290"/>
      <c r="F8" s="86"/>
      <c r="G8" s="86"/>
      <c r="H8" s="87"/>
      <c r="I8" s="153"/>
      <c r="J8" s="154"/>
      <c r="K8" s="155"/>
      <c r="L8" s="1"/>
      <c r="M8" s="1"/>
      <c r="N8" s="1"/>
      <c r="O8" s="153"/>
      <c r="P8" s="154"/>
      <c r="Q8" s="155"/>
      <c r="R8" s="153"/>
      <c r="S8" s="154"/>
      <c r="T8" s="155"/>
    </row>
    <row r="9" spans="1:20" s="3" customFormat="1" ht="20.25" customHeight="1">
      <c r="A9" s="1"/>
      <c r="B9" s="1"/>
      <c r="C9" s="201" t="s">
        <v>59</v>
      </c>
      <c r="D9" s="202"/>
      <c r="E9" s="202"/>
      <c r="F9" s="202"/>
      <c r="G9" s="202"/>
      <c r="H9" s="203"/>
      <c r="I9" s="153"/>
      <c r="J9" s="154"/>
      <c r="K9" s="155"/>
      <c r="L9" s="1"/>
      <c r="M9" s="1"/>
      <c r="N9" s="1"/>
      <c r="O9" s="153"/>
      <c r="P9" s="154"/>
      <c r="Q9" s="155"/>
      <c r="R9" s="153"/>
      <c r="S9" s="154"/>
      <c r="T9" s="155"/>
    </row>
    <row r="10" spans="1:20" s="3" customFormat="1" ht="20.25" customHeight="1">
      <c r="A10" s="1"/>
      <c r="B10" s="1"/>
      <c r="C10" s="201" t="s">
        <v>60</v>
      </c>
      <c r="D10" s="203"/>
      <c r="E10" s="1"/>
      <c r="F10" s="165"/>
      <c r="G10" s="204"/>
      <c r="H10" s="205"/>
      <c r="I10" s="153"/>
      <c r="J10" s="154"/>
      <c r="K10" s="155"/>
      <c r="L10" s="20"/>
      <c r="M10" s="1"/>
      <c r="N10" s="1"/>
      <c r="O10" s="153"/>
      <c r="P10" s="154"/>
      <c r="Q10" s="155"/>
      <c r="R10" s="185"/>
      <c r="S10" s="186"/>
      <c r="T10" s="187"/>
    </row>
    <row r="11" spans="1:20" s="3" customFormat="1" ht="39.75" customHeight="1">
      <c r="A11" s="1"/>
      <c r="B11" s="1"/>
      <c r="C11" s="201" t="s">
        <v>175</v>
      </c>
      <c r="D11" s="203"/>
      <c r="E11" s="1" t="s">
        <v>114</v>
      </c>
      <c r="F11" s="165"/>
      <c r="G11" s="204"/>
      <c r="H11" s="205"/>
      <c r="I11" s="195">
        <v>3</v>
      </c>
      <c r="J11" s="196"/>
      <c r="K11" s="197"/>
      <c r="L11" s="4"/>
      <c r="M11" s="6"/>
      <c r="N11" s="6"/>
      <c r="O11" s="195">
        <v>3</v>
      </c>
      <c r="P11" s="196"/>
      <c r="Q11" s="197"/>
      <c r="R11" s="195">
        <f>O11/I11*100</f>
        <v>100</v>
      </c>
      <c r="S11" s="196"/>
      <c r="T11" s="197"/>
    </row>
    <row r="12" spans="1:20" s="3" customFormat="1" ht="35.25" customHeight="1">
      <c r="A12" s="1"/>
      <c r="B12" s="1"/>
      <c r="C12" s="201" t="s">
        <v>206</v>
      </c>
      <c r="D12" s="203"/>
      <c r="E12" s="1" t="s">
        <v>114</v>
      </c>
      <c r="F12" s="82"/>
      <c r="G12" s="83"/>
      <c r="H12" s="84"/>
      <c r="I12" s="195">
        <v>1</v>
      </c>
      <c r="J12" s="289"/>
      <c r="K12" s="85"/>
      <c r="L12" s="4"/>
      <c r="M12" s="6"/>
      <c r="N12" s="6"/>
      <c r="O12" s="195">
        <v>1</v>
      </c>
      <c r="P12" s="289"/>
      <c r="Q12" s="291"/>
      <c r="R12" s="195">
        <f t="shared" ref="R12:R30" si="0">O12/I12*100</f>
        <v>100</v>
      </c>
      <c r="S12" s="196"/>
      <c r="T12" s="197"/>
    </row>
    <row r="13" spans="1:20" s="3" customFormat="1" ht="60" customHeight="1">
      <c r="A13" s="1"/>
      <c r="B13" s="1"/>
      <c r="C13" s="201" t="s">
        <v>172</v>
      </c>
      <c r="D13" s="203"/>
      <c r="E13" s="1" t="s">
        <v>114</v>
      </c>
      <c r="F13" s="82"/>
      <c r="G13" s="83"/>
      <c r="H13" s="84"/>
      <c r="I13" s="195">
        <v>2</v>
      </c>
      <c r="J13" s="289"/>
      <c r="L13" s="4"/>
      <c r="M13" s="6"/>
      <c r="N13" s="6"/>
      <c r="O13" s="195">
        <v>2</v>
      </c>
      <c r="P13" s="289"/>
      <c r="Q13" s="291"/>
      <c r="R13" s="195">
        <f t="shared" si="0"/>
        <v>100</v>
      </c>
      <c r="S13" s="196"/>
      <c r="T13" s="197"/>
    </row>
    <row r="14" spans="1:20" s="3" customFormat="1" ht="60" customHeight="1">
      <c r="A14" s="1"/>
      <c r="B14" s="1"/>
      <c r="C14" s="201" t="s">
        <v>173</v>
      </c>
      <c r="D14" s="203"/>
      <c r="E14" s="1" t="s">
        <v>114</v>
      </c>
      <c r="F14" s="82"/>
      <c r="G14" s="83"/>
      <c r="H14" s="84"/>
      <c r="I14" s="195">
        <v>26</v>
      </c>
      <c r="J14" s="196"/>
      <c r="L14" s="4"/>
      <c r="M14" s="6"/>
      <c r="N14" s="6"/>
      <c r="O14" s="195">
        <v>26</v>
      </c>
      <c r="P14" s="196"/>
      <c r="Q14" s="197"/>
      <c r="R14" s="195">
        <f t="shared" si="0"/>
        <v>100</v>
      </c>
      <c r="S14" s="196"/>
      <c r="T14" s="197"/>
    </row>
    <row r="15" spans="1:20" s="3" customFormat="1" ht="60" customHeight="1">
      <c r="A15" s="1"/>
      <c r="B15" s="1"/>
      <c r="C15" s="201" t="s">
        <v>175</v>
      </c>
      <c r="D15" s="203"/>
      <c r="E15" s="1" t="s">
        <v>114</v>
      </c>
      <c r="F15" s="82"/>
      <c r="G15" s="83"/>
      <c r="H15" s="84"/>
      <c r="I15" s="195">
        <v>17</v>
      </c>
      <c r="J15" s="196"/>
      <c r="L15" s="4"/>
      <c r="M15" s="6"/>
      <c r="N15" s="6"/>
      <c r="O15" s="195">
        <v>17</v>
      </c>
      <c r="P15" s="196"/>
      <c r="Q15" s="197"/>
      <c r="R15" s="195">
        <f t="shared" si="0"/>
        <v>100</v>
      </c>
      <c r="S15" s="196"/>
      <c r="T15" s="197"/>
    </row>
    <row r="16" spans="1:20" s="3" customFormat="1" ht="60" customHeight="1">
      <c r="A16" s="1"/>
      <c r="B16" s="1"/>
      <c r="C16" s="201" t="s">
        <v>176</v>
      </c>
      <c r="D16" s="203"/>
      <c r="E16" s="1" t="s">
        <v>114</v>
      </c>
      <c r="F16" s="82"/>
      <c r="G16" s="83"/>
      <c r="H16" s="84"/>
      <c r="I16" s="195">
        <v>12</v>
      </c>
      <c r="J16" s="289"/>
      <c r="L16" s="4"/>
      <c r="M16" s="6"/>
      <c r="N16" s="6"/>
      <c r="O16" s="195">
        <v>15</v>
      </c>
      <c r="P16" s="289"/>
      <c r="Q16" s="291"/>
      <c r="R16" s="195">
        <f t="shared" si="0"/>
        <v>125</v>
      </c>
      <c r="S16" s="196"/>
      <c r="T16" s="197"/>
    </row>
    <row r="17" spans="1:20" s="3" customFormat="1" ht="60" customHeight="1">
      <c r="A17" s="1"/>
      <c r="B17" s="1"/>
      <c r="C17" s="201" t="s">
        <v>142</v>
      </c>
      <c r="D17" s="203"/>
      <c r="E17" s="1" t="s">
        <v>114</v>
      </c>
      <c r="F17" s="82"/>
      <c r="G17" s="83"/>
      <c r="H17" s="84"/>
      <c r="I17" s="195">
        <v>3</v>
      </c>
      <c r="J17" s="289"/>
      <c r="L17" s="4"/>
      <c r="M17" s="6"/>
      <c r="N17" s="6"/>
      <c r="O17" s="195">
        <v>3</v>
      </c>
      <c r="P17" s="289"/>
      <c r="Q17" s="291"/>
      <c r="R17" s="195">
        <f t="shared" si="0"/>
        <v>100</v>
      </c>
      <c r="S17" s="196"/>
      <c r="T17" s="197"/>
    </row>
    <row r="18" spans="1:20" s="3" customFormat="1" ht="60" customHeight="1">
      <c r="A18" s="1"/>
      <c r="B18" s="1"/>
      <c r="C18" s="201" t="s">
        <v>143</v>
      </c>
      <c r="D18" s="203"/>
      <c r="E18" s="1" t="s">
        <v>114</v>
      </c>
      <c r="F18" s="82"/>
      <c r="G18" s="83"/>
      <c r="H18" s="84"/>
      <c r="I18" s="185">
        <v>4.5</v>
      </c>
      <c r="J18" s="287"/>
      <c r="L18" s="4"/>
      <c r="M18" s="6"/>
      <c r="N18" s="6"/>
      <c r="O18" s="195">
        <v>7</v>
      </c>
      <c r="P18" s="289"/>
      <c r="Q18" s="291"/>
      <c r="R18" s="218">
        <f t="shared" si="0"/>
        <v>155.55555555555557</v>
      </c>
      <c r="S18" s="219"/>
      <c r="T18" s="220"/>
    </row>
    <row r="19" spans="1:20" s="3" customFormat="1" ht="117.75" customHeight="1">
      <c r="A19" s="1"/>
      <c r="B19" s="1"/>
      <c r="C19" s="201" t="s">
        <v>178</v>
      </c>
      <c r="D19" s="203"/>
      <c r="E19" s="1" t="s">
        <v>114</v>
      </c>
      <c r="F19" s="82"/>
      <c r="G19" s="83"/>
      <c r="H19" s="84"/>
      <c r="I19" s="195">
        <v>1</v>
      </c>
      <c r="J19" s="289"/>
      <c r="L19" s="4"/>
      <c r="M19" s="6"/>
      <c r="N19" s="6"/>
      <c r="O19" s="185">
        <v>0.5</v>
      </c>
      <c r="P19" s="287"/>
      <c r="Q19" s="288"/>
      <c r="R19" s="195">
        <f t="shared" si="0"/>
        <v>50</v>
      </c>
      <c r="S19" s="196"/>
      <c r="T19" s="197"/>
    </row>
    <row r="20" spans="1:20" s="3" customFormat="1" ht="60" customHeight="1">
      <c r="A20" s="1"/>
      <c r="B20" s="1"/>
      <c r="C20" s="201" t="s">
        <v>122</v>
      </c>
      <c r="D20" s="203"/>
      <c r="E20" s="1" t="s">
        <v>114</v>
      </c>
      <c r="F20" s="82"/>
      <c r="G20" s="83"/>
      <c r="H20" s="84"/>
      <c r="I20" s="185">
        <v>3.8</v>
      </c>
      <c r="J20" s="287"/>
      <c r="L20" s="4"/>
      <c r="M20" s="6"/>
      <c r="N20" s="6"/>
      <c r="O20" s="185">
        <v>4.5</v>
      </c>
      <c r="P20" s="287"/>
      <c r="Q20" s="288"/>
      <c r="R20" s="195">
        <f t="shared" si="0"/>
        <v>118.42105263157896</v>
      </c>
      <c r="S20" s="196"/>
      <c r="T20" s="197"/>
    </row>
    <row r="21" spans="1:20" s="3" customFormat="1" ht="60" customHeight="1">
      <c r="A21" s="1"/>
      <c r="B21" s="1"/>
      <c r="C21" s="153" t="s">
        <v>179</v>
      </c>
      <c r="D21" s="155"/>
      <c r="E21" s="1" t="s">
        <v>115</v>
      </c>
      <c r="F21" s="82"/>
      <c r="G21" s="83"/>
      <c r="H21" s="84"/>
      <c r="I21" s="218">
        <v>1884116.25</v>
      </c>
      <c r="J21" s="286"/>
      <c r="L21" s="4"/>
      <c r="M21" s="6"/>
      <c r="N21" s="6"/>
      <c r="O21" s="218">
        <v>2327943.4700000002</v>
      </c>
      <c r="P21" s="284"/>
      <c r="Q21" s="285"/>
      <c r="R21" s="218">
        <f t="shared" si="0"/>
        <v>123.55625455701049</v>
      </c>
      <c r="S21" s="219"/>
      <c r="T21" s="220"/>
    </row>
    <row r="22" spans="1:20" s="3" customFormat="1" ht="60" customHeight="1">
      <c r="A22" s="1"/>
      <c r="B22" s="1"/>
      <c r="C22" s="153" t="s">
        <v>180</v>
      </c>
      <c r="D22" s="155"/>
      <c r="E22" s="1" t="s">
        <v>115</v>
      </c>
      <c r="F22" s="82"/>
      <c r="G22" s="83"/>
      <c r="H22" s="84"/>
      <c r="I22" s="218">
        <v>101332.49</v>
      </c>
      <c r="J22" s="286"/>
      <c r="L22" s="4"/>
      <c r="M22" s="6"/>
      <c r="N22" s="6"/>
      <c r="O22" s="218">
        <v>92695.9</v>
      </c>
      <c r="P22" s="284"/>
      <c r="Q22" s="285"/>
      <c r="R22" s="218">
        <f t="shared" si="0"/>
        <v>91.47697841037953</v>
      </c>
      <c r="S22" s="219"/>
      <c r="T22" s="220"/>
    </row>
    <row r="23" spans="1:20" s="3" customFormat="1" ht="20.25" hidden="1" customHeight="1">
      <c r="A23" s="1"/>
      <c r="B23" s="1"/>
      <c r="C23" s="229" t="s">
        <v>51</v>
      </c>
      <c r="D23" s="230"/>
      <c r="E23" s="5"/>
      <c r="F23" s="165"/>
      <c r="G23" s="204"/>
      <c r="H23" s="205"/>
      <c r="I23" s="215"/>
      <c r="J23" s="216"/>
      <c r="K23" s="217"/>
      <c r="L23" s="4">
        <v>19</v>
      </c>
      <c r="M23" s="6"/>
      <c r="N23" s="6">
        <f>L23</f>
        <v>19</v>
      </c>
      <c r="O23" s="185"/>
      <c r="P23" s="186"/>
      <c r="Q23" s="187"/>
      <c r="R23" s="195" t="e">
        <f t="shared" si="0"/>
        <v>#DIV/0!</v>
      </c>
      <c r="S23" s="196"/>
      <c r="T23" s="197"/>
    </row>
    <row r="24" spans="1:20" s="3" customFormat="1" ht="9.75" hidden="1" customHeight="1">
      <c r="A24" s="1"/>
      <c r="B24" s="1"/>
      <c r="C24" s="229" t="s">
        <v>51</v>
      </c>
      <c r="D24" s="230"/>
      <c r="E24" s="5"/>
      <c r="F24" s="165"/>
      <c r="G24" s="204"/>
      <c r="H24" s="205"/>
      <c r="I24" s="215"/>
      <c r="J24" s="216"/>
      <c r="K24" s="217"/>
      <c r="L24" s="4">
        <v>25</v>
      </c>
      <c r="M24" s="6"/>
      <c r="N24" s="6">
        <f>L24</f>
        <v>25</v>
      </c>
      <c r="O24" s="185"/>
      <c r="P24" s="186"/>
      <c r="Q24" s="187"/>
      <c r="R24" s="195" t="e">
        <f t="shared" si="0"/>
        <v>#DIV/0!</v>
      </c>
      <c r="S24" s="196"/>
      <c r="T24" s="197"/>
    </row>
    <row r="25" spans="1:20" s="3" customFormat="1" ht="12.75" hidden="1" customHeight="1">
      <c r="A25" s="1"/>
      <c r="B25" s="1"/>
      <c r="C25" s="229"/>
      <c r="D25" s="230"/>
      <c r="E25" s="5"/>
      <c r="F25" s="165"/>
      <c r="G25" s="204"/>
      <c r="H25" s="205"/>
      <c r="I25" s="215"/>
      <c r="J25" s="216"/>
      <c r="K25" s="217"/>
      <c r="L25" s="4">
        <v>12130.3</v>
      </c>
      <c r="M25" s="6"/>
      <c r="N25" s="6">
        <f>L25</f>
        <v>12130.3</v>
      </c>
      <c r="O25" s="185"/>
      <c r="P25" s="186"/>
      <c r="Q25" s="187"/>
      <c r="R25" s="195" t="e">
        <f t="shared" si="0"/>
        <v>#DIV/0!</v>
      </c>
      <c r="S25" s="196"/>
      <c r="T25" s="197"/>
    </row>
    <row r="26" spans="1:20" s="3" customFormat="1" ht="12.75" hidden="1" customHeight="1">
      <c r="A26" s="1"/>
      <c r="B26" s="1"/>
      <c r="C26" s="201"/>
      <c r="D26" s="203"/>
      <c r="E26" s="1"/>
      <c r="F26" s="165"/>
      <c r="G26" s="204"/>
      <c r="H26" s="205"/>
      <c r="I26" s="215"/>
      <c r="J26" s="216"/>
      <c r="K26" s="217"/>
      <c r="L26" s="4">
        <v>2329.9</v>
      </c>
      <c r="M26" s="6"/>
      <c r="N26" s="6">
        <f>L26</f>
        <v>2329.9</v>
      </c>
      <c r="O26" s="215"/>
      <c r="P26" s="216"/>
      <c r="Q26" s="217"/>
      <c r="R26" s="195" t="e">
        <f t="shared" si="0"/>
        <v>#DIV/0!</v>
      </c>
      <c r="S26" s="196"/>
      <c r="T26" s="197"/>
    </row>
    <row r="27" spans="1:20" s="3" customFormat="1" ht="27.75" hidden="1" customHeight="1">
      <c r="A27" s="1"/>
      <c r="B27" s="1"/>
      <c r="C27" s="229"/>
      <c r="D27" s="230"/>
      <c r="E27" s="5"/>
      <c r="F27" s="165"/>
      <c r="G27" s="204"/>
      <c r="H27" s="205"/>
      <c r="I27" s="215"/>
      <c r="J27" s="216"/>
      <c r="K27" s="217"/>
      <c r="L27" s="6"/>
      <c r="M27" s="6"/>
      <c r="N27" s="6"/>
      <c r="O27" s="185"/>
      <c r="P27" s="186"/>
      <c r="Q27" s="187"/>
      <c r="R27" s="195" t="e">
        <f t="shared" si="0"/>
        <v>#DIV/0!</v>
      </c>
      <c r="S27" s="196"/>
      <c r="T27" s="197"/>
    </row>
    <row r="28" spans="1:20" s="3" customFormat="1" ht="18.75" hidden="1" customHeight="1">
      <c r="A28" s="1"/>
      <c r="B28" s="1"/>
      <c r="C28" s="229"/>
      <c r="D28" s="230"/>
      <c r="E28" s="5"/>
      <c r="F28" s="165"/>
      <c r="G28" s="204"/>
      <c r="H28" s="205"/>
      <c r="I28" s="215"/>
      <c r="J28" s="216"/>
      <c r="K28" s="217"/>
      <c r="L28" s="4">
        <v>47600</v>
      </c>
      <c r="M28" s="6"/>
      <c r="N28" s="6">
        <f>L28</f>
        <v>47600</v>
      </c>
      <c r="O28" s="185"/>
      <c r="P28" s="186"/>
      <c r="Q28" s="187"/>
      <c r="R28" s="195" t="e">
        <f t="shared" si="0"/>
        <v>#DIV/0!</v>
      </c>
      <c r="S28" s="196"/>
      <c r="T28" s="197"/>
    </row>
    <row r="29" spans="1:20" s="3" customFormat="1" ht="12.75" hidden="1" customHeight="1">
      <c r="A29" s="1"/>
      <c r="B29" s="1"/>
      <c r="C29" s="228"/>
      <c r="D29" s="228"/>
      <c r="E29" s="1"/>
      <c r="F29" s="165"/>
      <c r="G29" s="204"/>
      <c r="H29" s="205"/>
      <c r="I29" s="185"/>
      <c r="J29" s="186"/>
      <c r="K29" s="187"/>
      <c r="L29" s="4">
        <v>68000</v>
      </c>
      <c r="M29" s="6"/>
      <c r="N29" s="6">
        <f>L29</f>
        <v>68000</v>
      </c>
      <c r="O29" s="233"/>
      <c r="P29" s="233"/>
      <c r="Q29" s="233"/>
      <c r="R29" s="195" t="e">
        <f t="shared" si="0"/>
        <v>#DIV/0!</v>
      </c>
      <c r="S29" s="196"/>
      <c r="T29" s="197"/>
    </row>
    <row r="30" spans="1:20" s="3" customFormat="1" ht="12.75" hidden="1" customHeight="1">
      <c r="A30" s="1"/>
      <c r="B30" s="1"/>
      <c r="C30" s="224"/>
      <c r="D30" s="224"/>
      <c r="E30" s="1"/>
      <c r="F30" s="165"/>
      <c r="G30" s="204"/>
      <c r="H30" s="205"/>
      <c r="I30" s="185"/>
      <c r="J30" s="186"/>
      <c r="K30" s="187"/>
      <c r="L30" s="6"/>
      <c r="M30" s="6"/>
      <c r="N30" s="6"/>
      <c r="O30" s="185"/>
      <c r="P30" s="186"/>
      <c r="Q30" s="187"/>
      <c r="R30" s="195" t="e">
        <f t="shared" si="0"/>
        <v>#DIV/0!</v>
      </c>
      <c r="S30" s="196"/>
      <c r="T30" s="197"/>
    </row>
    <row r="31" spans="1:20" s="3" customFormat="1" ht="64.5" customHeight="1">
      <c r="A31" s="146"/>
      <c r="B31" s="1"/>
      <c r="C31" s="165" t="s">
        <v>151</v>
      </c>
      <c r="D31" s="160"/>
      <c r="E31" s="160"/>
      <c r="F31" s="160"/>
      <c r="G31" s="160"/>
      <c r="H31" s="160"/>
      <c r="I31" s="160"/>
      <c r="J31" s="160"/>
      <c r="K31" s="160"/>
      <c r="L31" s="160"/>
      <c r="M31" s="160"/>
      <c r="N31" s="160"/>
      <c r="O31" s="160"/>
      <c r="P31" s="160"/>
      <c r="Q31" s="160"/>
      <c r="R31" s="160"/>
      <c r="S31" s="160"/>
      <c r="T31" s="161"/>
    </row>
    <row r="32" spans="1:20" s="3" customFormat="1" ht="10.5" customHeight="1">
      <c r="A32" s="146"/>
      <c r="B32" s="1"/>
      <c r="C32" s="225"/>
      <c r="D32" s="226"/>
      <c r="E32" s="226"/>
      <c r="F32" s="226"/>
      <c r="G32" s="226"/>
      <c r="H32" s="226"/>
      <c r="I32" s="226"/>
      <c r="J32" s="226"/>
      <c r="K32" s="226"/>
      <c r="L32" s="226"/>
      <c r="M32" s="226"/>
      <c r="N32" s="226"/>
      <c r="O32" s="226"/>
      <c r="P32" s="226"/>
      <c r="Q32" s="226"/>
      <c r="R32" s="226"/>
      <c r="S32" s="226"/>
      <c r="T32" s="227"/>
    </row>
    <row r="33" spans="1:24" s="3" customFormat="1" ht="18" customHeight="1">
      <c r="A33" s="1"/>
      <c r="B33" s="1"/>
      <c r="C33" s="239"/>
      <c r="D33" s="240"/>
      <c r="E33" s="240"/>
      <c r="F33" s="240"/>
      <c r="G33" s="240"/>
      <c r="H33" s="240"/>
      <c r="I33" s="240"/>
      <c r="J33" s="240"/>
      <c r="K33" s="240"/>
      <c r="L33" s="240"/>
      <c r="M33" s="240"/>
      <c r="N33" s="240"/>
      <c r="O33" s="240"/>
      <c r="P33" s="240"/>
      <c r="Q33" s="240"/>
      <c r="R33" s="240"/>
      <c r="S33" s="240"/>
      <c r="T33" s="241"/>
      <c r="V33" s="7"/>
      <c r="W33" s="7"/>
      <c r="X33" s="7"/>
    </row>
    <row r="34" spans="1:24" s="3" customFormat="1" ht="18.75" customHeight="1">
      <c r="A34" s="1"/>
      <c r="B34" s="1"/>
      <c r="C34" s="201" t="s">
        <v>61</v>
      </c>
      <c r="D34" s="231"/>
      <c r="E34" s="231"/>
      <c r="F34" s="231"/>
      <c r="G34" s="231"/>
      <c r="H34" s="232"/>
      <c r="I34" s="153"/>
      <c r="J34" s="154"/>
      <c r="K34" s="155"/>
      <c r="L34" s="20"/>
      <c r="M34" s="1"/>
      <c r="N34" s="1"/>
      <c r="O34" s="153"/>
      <c r="P34" s="154"/>
      <c r="Q34" s="155"/>
      <c r="R34" s="234"/>
      <c r="S34" s="235"/>
      <c r="T34" s="236"/>
    </row>
    <row r="35" spans="1:24" s="3" customFormat="1" ht="20.25" customHeight="1">
      <c r="A35" s="1"/>
      <c r="B35" s="1"/>
      <c r="C35" s="201" t="s">
        <v>60</v>
      </c>
      <c r="D35" s="203"/>
      <c r="E35" s="1"/>
      <c r="F35" s="165"/>
      <c r="G35" s="204"/>
      <c r="H35" s="205"/>
      <c r="I35" s="153"/>
      <c r="J35" s="154"/>
      <c r="K35" s="155"/>
      <c r="L35" s="8"/>
      <c r="M35" s="1"/>
      <c r="N35" s="1"/>
      <c r="O35" s="153"/>
      <c r="P35" s="154"/>
      <c r="Q35" s="155"/>
      <c r="R35" s="185"/>
      <c r="S35" s="186"/>
      <c r="T35" s="187"/>
    </row>
    <row r="36" spans="1:24" s="3" customFormat="1" ht="43.5" customHeight="1">
      <c r="A36" s="1"/>
      <c r="B36" s="1"/>
      <c r="C36" s="201" t="s">
        <v>181</v>
      </c>
      <c r="D36" s="203"/>
      <c r="E36" s="1" t="s">
        <v>145</v>
      </c>
      <c r="F36" s="165"/>
      <c r="G36" s="204"/>
      <c r="H36" s="205"/>
      <c r="I36" s="153">
        <v>12117</v>
      </c>
      <c r="J36" s="154"/>
      <c r="K36" s="155"/>
      <c r="L36" s="6"/>
      <c r="M36" s="6"/>
      <c r="N36" s="6"/>
      <c r="O36" s="153">
        <v>12117</v>
      </c>
      <c r="P36" s="154"/>
      <c r="Q36" s="155"/>
      <c r="R36" s="195">
        <f>O36/I36*100</f>
        <v>100</v>
      </c>
      <c r="S36" s="196"/>
      <c r="T36" s="197"/>
    </row>
    <row r="37" spans="1:24" s="3" customFormat="1" ht="43.5" customHeight="1">
      <c r="A37" s="1"/>
      <c r="B37" s="1"/>
      <c r="C37" s="153" t="s">
        <v>182</v>
      </c>
      <c r="D37" s="155"/>
      <c r="E37" s="1" t="s">
        <v>145</v>
      </c>
      <c r="F37" s="82"/>
      <c r="G37" s="83"/>
      <c r="H37" s="84"/>
      <c r="I37" s="153">
        <v>12117</v>
      </c>
      <c r="J37" s="154"/>
      <c r="K37" s="89"/>
      <c r="L37" s="6"/>
      <c r="M37" s="6"/>
      <c r="N37" s="6"/>
      <c r="O37" s="153">
        <v>12117</v>
      </c>
      <c r="P37" s="154"/>
      <c r="Q37" s="155"/>
      <c r="R37" s="195">
        <f>O37/I37*100</f>
        <v>100</v>
      </c>
      <c r="S37" s="196"/>
      <c r="T37" s="197"/>
    </row>
    <row r="38" spans="1:24" s="3" customFormat="1" ht="63" customHeight="1">
      <c r="A38" s="1"/>
      <c r="B38" s="1"/>
      <c r="C38" s="201" t="s">
        <v>183</v>
      </c>
      <c r="D38" s="203"/>
      <c r="E38" s="1" t="s">
        <v>114</v>
      </c>
      <c r="F38" s="82"/>
      <c r="G38" s="83"/>
      <c r="H38" s="84"/>
      <c r="I38" s="153">
        <v>123</v>
      </c>
      <c r="J38" s="154"/>
      <c r="K38" s="155"/>
      <c r="L38" s="6"/>
      <c r="M38" s="6"/>
      <c r="N38" s="6"/>
      <c r="O38" s="153">
        <v>42</v>
      </c>
      <c r="P38" s="284"/>
      <c r="Q38" s="285"/>
      <c r="R38" s="185">
        <f>O38/I38*100</f>
        <v>34.146341463414636</v>
      </c>
      <c r="S38" s="186"/>
      <c r="T38" s="187"/>
    </row>
    <row r="39" spans="1:24" s="3" customFormat="1" ht="20.25" hidden="1" customHeight="1">
      <c r="A39" s="1"/>
      <c r="B39" s="1"/>
      <c r="C39" s="229" t="s">
        <v>51</v>
      </c>
      <c r="D39" s="230"/>
      <c r="E39" s="1"/>
      <c r="F39" s="165"/>
      <c r="G39" s="204"/>
      <c r="H39" s="205"/>
      <c r="I39" s="153"/>
      <c r="J39" s="154"/>
      <c r="K39" s="155"/>
      <c r="L39" s="9"/>
      <c r="M39" s="1"/>
      <c r="N39" s="6"/>
      <c r="O39" s="153"/>
      <c r="P39" s="154"/>
      <c r="Q39" s="155"/>
      <c r="R39" s="215">
        <f>O39-I39</f>
        <v>0</v>
      </c>
      <c r="S39" s="216"/>
      <c r="T39" s="217"/>
    </row>
    <row r="40" spans="1:24" s="3" customFormat="1" ht="14.25" hidden="1" customHeight="1">
      <c r="A40" s="1"/>
      <c r="B40" s="1"/>
      <c r="C40" s="229" t="s">
        <v>51</v>
      </c>
      <c r="D40" s="230"/>
      <c r="E40" s="5"/>
      <c r="F40" s="165"/>
      <c r="G40" s="204"/>
      <c r="H40" s="205"/>
      <c r="I40" s="153"/>
      <c r="J40" s="154"/>
      <c r="K40" s="155"/>
      <c r="L40" s="9"/>
      <c r="M40" s="1"/>
      <c r="N40" s="6"/>
      <c r="O40" s="153"/>
      <c r="P40" s="154"/>
      <c r="Q40" s="155"/>
      <c r="R40" s="215">
        <f>O40-I40</f>
        <v>0</v>
      </c>
      <c r="S40" s="216"/>
      <c r="T40" s="217"/>
    </row>
    <row r="41" spans="1:24" s="3" customFormat="1" ht="15" hidden="1" customHeight="1">
      <c r="A41" s="1"/>
      <c r="B41" s="1"/>
      <c r="C41" s="242"/>
      <c r="D41" s="243"/>
      <c r="E41" s="10"/>
      <c r="F41" s="165"/>
      <c r="G41" s="204"/>
      <c r="H41" s="205"/>
      <c r="I41" s="165"/>
      <c r="J41" s="160"/>
      <c r="K41" s="161"/>
      <c r="L41" s="13"/>
      <c r="M41" s="13"/>
      <c r="N41" s="13"/>
      <c r="O41" s="165"/>
      <c r="P41" s="160"/>
      <c r="Q41" s="161"/>
      <c r="R41" s="215">
        <f>O41-I41</f>
        <v>0</v>
      </c>
      <c r="S41" s="216"/>
      <c r="T41" s="217"/>
    </row>
    <row r="42" spans="1:24" s="3" customFormat="1" ht="58.5" customHeight="1">
      <c r="A42" s="13"/>
      <c r="B42" s="1"/>
      <c r="C42" s="165" t="s">
        <v>215</v>
      </c>
      <c r="D42" s="160"/>
      <c r="E42" s="160"/>
      <c r="F42" s="160"/>
      <c r="G42" s="160"/>
      <c r="H42" s="160"/>
      <c r="I42" s="160"/>
      <c r="J42" s="160"/>
      <c r="K42" s="160"/>
      <c r="L42" s="160"/>
      <c r="M42" s="160"/>
      <c r="N42" s="160"/>
      <c r="O42" s="160"/>
      <c r="P42" s="160"/>
      <c r="Q42" s="160"/>
      <c r="R42" s="160"/>
      <c r="S42" s="160"/>
      <c r="T42" s="161"/>
    </row>
    <row r="43" spans="1:24" s="3" customFormat="1" ht="30.75" customHeight="1">
      <c r="A43" s="11"/>
      <c r="B43" s="1"/>
      <c r="C43" s="237"/>
      <c r="D43" s="237"/>
      <c r="E43" s="237"/>
      <c r="F43" s="237"/>
      <c r="G43" s="237"/>
      <c r="H43" s="237"/>
      <c r="I43" s="237"/>
      <c r="J43" s="237"/>
      <c r="K43" s="237"/>
      <c r="L43" s="237"/>
      <c r="M43" s="237"/>
      <c r="N43" s="237"/>
      <c r="O43" s="237"/>
      <c r="P43" s="237"/>
      <c r="Q43" s="237"/>
      <c r="R43" s="237"/>
      <c r="S43" s="237"/>
      <c r="T43" s="238"/>
      <c r="V43" s="7"/>
      <c r="W43" s="7"/>
      <c r="X43" s="7"/>
    </row>
    <row r="44" spans="1:24" s="3" customFormat="1" ht="12" hidden="1" customHeight="1">
      <c r="A44" s="14"/>
      <c r="B44" s="1"/>
      <c r="C44" s="239" t="s">
        <v>62</v>
      </c>
      <c r="D44" s="240"/>
      <c r="E44" s="240"/>
      <c r="F44" s="240"/>
      <c r="G44" s="240"/>
      <c r="H44" s="240"/>
      <c r="I44" s="240"/>
      <c r="J44" s="240"/>
      <c r="K44" s="240"/>
      <c r="L44" s="240"/>
      <c r="M44" s="240"/>
      <c r="N44" s="240"/>
      <c r="O44" s="240"/>
      <c r="P44" s="240"/>
      <c r="Q44" s="240"/>
      <c r="R44" s="240"/>
      <c r="S44" s="240"/>
      <c r="T44" s="241"/>
      <c r="V44" s="7"/>
      <c r="W44" s="7"/>
      <c r="X44" s="7"/>
    </row>
    <row r="45" spans="1:24" s="3" customFormat="1" ht="19.5" customHeight="1">
      <c r="A45" s="1"/>
      <c r="B45" s="1"/>
      <c r="C45" s="201" t="s">
        <v>63</v>
      </c>
      <c r="D45" s="202"/>
      <c r="E45" s="202"/>
      <c r="F45" s="202"/>
      <c r="G45" s="202"/>
      <c r="H45" s="203"/>
      <c r="I45" s="153"/>
      <c r="J45" s="154"/>
      <c r="K45" s="155"/>
      <c r="L45" s="20"/>
      <c r="M45" s="1"/>
      <c r="N45" s="1"/>
      <c r="O45" s="153"/>
      <c r="P45" s="154"/>
      <c r="Q45" s="155"/>
      <c r="R45" s="234"/>
      <c r="S45" s="235"/>
      <c r="T45" s="236"/>
    </row>
    <row r="46" spans="1:24" s="3" customFormat="1" ht="24" customHeight="1">
      <c r="A46" s="1"/>
      <c r="B46" s="1"/>
      <c r="C46" s="201" t="s">
        <v>60</v>
      </c>
      <c r="D46" s="203"/>
      <c r="E46" s="1"/>
      <c r="F46" s="153"/>
      <c r="G46" s="154"/>
      <c r="H46" s="155"/>
      <c r="I46" s="185"/>
      <c r="J46" s="186"/>
      <c r="K46" s="187"/>
      <c r="L46" s="20"/>
      <c r="M46" s="1"/>
      <c r="N46" s="1"/>
      <c r="O46" s="185"/>
      <c r="P46" s="186"/>
      <c r="Q46" s="187"/>
      <c r="R46" s="185"/>
      <c r="S46" s="186"/>
      <c r="T46" s="187"/>
    </row>
    <row r="47" spans="1:24" s="3" customFormat="1" ht="40.5" customHeight="1">
      <c r="A47" s="1"/>
      <c r="B47" s="1"/>
      <c r="C47" s="201" t="s">
        <v>185</v>
      </c>
      <c r="D47" s="203"/>
      <c r="E47" s="1" t="s">
        <v>145</v>
      </c>
      <c r="F47" s="2"/>
      <c r="G47" s="90"/>
      <c r="H47" s="195">
        <v>163</v>
      </c>
      <c r="I47" s="196"/>
      <c r="J47" s="197"/>
      <c r="K47" s="85"/>
      <c r="L47" s="91"/>
      <c r="M47" s="90"/>
      <c r="N47" s="89"/>
      <c r="O47" s="185">
        <v>199.8</v>
      </c>
      <c r="P47" s="186"/>
      <c r="Q47" s="187"/>
      <c r="R47" s="185">
        <f>O47/H47*100</f>
        <v>122.57668711656441</v>
      </c>
      <c r="S47" s="186"/>
      <c r="T47" s="187"/>
    </row>
    <row r="48" spans="1:24" s="3" customFormat="1" ht="21" hidden="1" customHeight="1">
      <c r="A48" s="1"/>
      <c r="B48" s="1"/>
      <c r="C48" s="229" t="s">
        <v>51</v>
      </c>
      <c r="D48" s="230"/>
      <c r="E48" s="1"/>
      <c r="F48" s="153"/>
      <c r="G48" s="154"/>
      <c r="H48" s="155"/>
      <c r="I48" s="195"/>
      <c r="J48" s="196"/>
      <c r="K48" s="197"/>
      <c r="L48" s="12"/>
      <c r="M48" s="12"/>
      <c r="N48" s="12"/>
      <c r="O48" s="195"/>
      <c r="P48" s="196"/>
      <c r="Q48" s="197"/>
      <c r="R48" s="215">
        <f t="shared" ref="R48:R53" si="1">O48-I48</f>
        <v>0</v>
      </c>
      <c r="S48" s="216"/>
      <c r="T48" s="217"/>
    </row>
    <row r="49" spans="1:20" s="3" customFormat="1" ht="33.75" hidden="1" customHeight="1">
      <c r="A49" s="1"/>
      <c r="B49" s="1"/>
      <c r="C49" s="201"/>
      <c r="D49" s="202"/>
      <c r="E49" s="1"/>
      <c r="F49" s="153"/>
      <c r="G49" s="154"/>
      <c r="H49" s="155"/>
      <c r="I49" s="195"/>
      <c r="J49" s="196"/>
      <c r="K49" s="197"/>
      <c r="L49" s="12"/>
      <c r="M49" s="12"/>
      <c r="N49" s="12"/>
      <c r="O49" s="195"/>
      <c r="P49" s="196"/>
      <c r="Q49" s="197"/>
      <c r="R49" s="215">
        <f t="shared" si="1"/>
        <v>0</v>
      </c>
      <c r="S49" s="216"/>
      <c r="T49" s="217"/>
    </row>
    <row r="50" spans="1:20" s="3" customFormat="1" ht="42" hidden="1" customHeight="1">
      <c r="A50" s="1"/>
      <c r="B50" s="1"/>
      <c r="C50" s="201"/>
      <c r="D50" s="202"/>
      <c r="E50" s="1"/>
      <c r="F50" s="153"/>
      <c r="G50" s="154"/>
      <c r="H50" s="155"/>
      <c r="I50" s="195"/>
      <c r="J50" s="196"/>
      <c r="K50" s="197"/>
      <c r="L50" s="12"/>
      <c r="M50" s="12"/>
      <c r="N50" s="12"/>
      <c r="O50" s="195"/>
      <c r="P50" s="196"/>
      <c r="Q50" s="197"/>
      <c r="R50" s="215">
        <f t="shared" si="1"/>
        <v>0</v>
      </c>
      <c r="S50" s="216"/>
      <c r="T50" s="217"/>
    </row>
    <row r="51" spans="1:20" s="3" customFormat="1" ht="32.25" hidden="1" customHeight="1">
      <c r="A51" s="1"/>
      <c r="B51" s="1"/>
      <c r="C51" s="201"/>
      <c r="D51" s="202"/>
      <c r="E51" s="1"/>
      <c r="F51" s="153"/>
      <c r="G51" s="154"/>
      <c r="H51" s="155"/>
      <c r="I51" s="195"/>
      <c r="J51" s="196"/>
      <c r="K51" s="197"/>
      <c r="L51" s="12"/>
      <c r="M51" s="12"/>
      <c r="N51" s="12"/>
      <c r="O51" s="195"/>
      <c r="P51" s="196"/>
      <c r="Q51" s="197"/>
      <c r="R51" s="215">
        <f t="shared" si="1"/>
        <v>0</v>
      </c>
      <c r="S51" s="216"/>
      <c r="T51" s="217"/>
    </row>
    <row r="52" spans="1:20" s="3" customFormat="1" ht="21" hidden="1" customHeight="1">
      <c r="A52" s="1"/>
      <c r="B52" s="1"/>
      <c r="C52" s="201"/>
      <c r="D52" s="202"/>
      <c r="E52" s="1"/>
      <c r="F52" s="153"/>
      <c r="G52" s="154"/>
      <c r="H52" s="155"/>
      <c r="I52" s="185"/>
      <c r="J52" s="186"/>
      <c r="K52" s="187"/>
      <c r="L52" s="12"/>
      <c r="M52" s="12"/>
      <c r="N52" s="12"/>
      <c r="O52" s="185"/>
      <c r="P52" s="186"/>
      <c r="Q52" s="187"/>
      <c r="R52" s="215">
        <f t="shared" si="1"/>
        <v>0</v>
      </c>
      <c r="S52" s="216"/>
      <c r="T52" s="217"/>
    </row>
    <row r="53" spans="1:20" s="3" customFormat="1" ht="33" hidden="1" customHeight="1">
      <c r="A53" s="1"/>
      <c r="B53" s="1"/>
      <c r="C53" s="275"/>
      <c r="D53" s="276"/>
      <c r="E53" s="13"/>
      <c r="F53" s="165"/>
      <c r="G53" s="160"/>
      <c r="H53" s="161"/>
      <c r="I53" s="253"/>
      <c r="J53" s="254"/>
      <c r="K53" s="255"/>
      <c r="L53" s="12"/>
      <c r="M53" s="12"/>
      <c r="N53" s="12"/>
      <c r="O53" s="253"/>
      <c r="P53" s="254"/>
      <c r="Q53" s="255"/>
      <c r="R53" s="215">
        <f t="shared" si="1"/>
        <v>0</v>
      </c>
      <c r="S53" s="216"/>
      <c r="T53" s="217"/>
    </row>
    <row r="54" spans="1:20" s="3" customFormat="1" ht="46.5" customHeight="1">
      <c r="A54" s="244"/>
      <c r="B54" s="1"/>
      <c r="C54" s="165" t="s">
        <v>152</v>
      </c>
      <c r="D54" s="160"/>
      <c r="E54" s="160"/>
      <c r="F54" s="160"/>
      <c r="G54" s="160"/>
      <c r="H54" s="160"/>
      <c r="I54" s="160"/>
      <c r="J54" s="160"/>
      <c r="K54" s="160"/>
      <c r="L54" s="160"/>
      <c r="M54" s="160"/>
      <c r="N54" s="160"/>
      <c r="O54" s="160"/>
      <c r="P54" s="160"/>
      <c r="Q54" s="160"/>
      <c r="R54" s="160"/>
      <c r="S54" s="160"/>
      <c r="T54" s="161"/>
    </row>
    <row r="55" spans="1:20" s="3" customFormat="1" ht="18" customHeight="1">
      <c r="A55" s="245"/>
      <c r="B55" s="1"/>
      <c r="C55" s="225"/>
      <c r="D55" s="226"/>
      <c r="E55" s="226"/>
      <c r="F55" s="226"/>
      <c r="G55" s="226"/>
      <c r="H55" s="226"/>
      <c r="I55" s="226"/>
      <c r="J55" s="226"/>
      <c r="K55" s="226"/>
      <c r="L55" s="226"/>
      <c r="M55" s="226"/>
      <c r="N55" s="226"/>
      <c r="O55" s="226"/>
      <c r="P55" s="226"/>
      <c r="Q55" s="226"/>
      <c r="R55" s="226"/>
      <c r="S55" s="226"/>
      <c r="T55" s="227"/>
    </row>
    <row r="56" spans="1:20" s="3" customFormat="1" ht="22.5" customHeight="1">
      <c r="A56" s="1"/>
      <c r="B56" s="1"/>
      <c r="C56" s="201" t="s">
        <v>64</v>
      </c>
      <c r="D56" s="202"/>
      <c r="E56" s="202"/>
      <c r="F56" s="202"/>
      <c r="G56" s="202"/>
      <c r="H56" s="203"/>
      <c r="I56" s="153"/>
      <c r="J56" s="154"/>
      <c r="K56" s="155"/>
      <c r="L56" s="12"/>
      <c r="M56" s="12"/>
      <c r="N56" s="12"/>
      <c r="O56" s="153"/>
      <c r="P56" s="154"/>
      <c r="Q56" s="155"/>
      <c r="R56" s="206"/>
      <c r="S56" s="235"/>
      <c r="T56" s="236"/>
    </row>
    <row r="57" spans="1:20" s="3" customFormat="1" ht="21" customHeight="1">
      <c r="A57" s="1"/>
      <c r="B57" s="1"/>
      <c r="C57" s="201" t="s">
        <v>60</v>
      </c>
      <c r="D57" s="203"/>
      <c r="E57" s="1"/>
      <c r="F57" s="153"/>
      <c r="G57" s="154"/>
      <c r="H57" s="155"/>
      <c r="I57" s="153"/>
      <c r="J57" s="154"/>
      <c r="K57" s="155"/>
      <c r="L57" s="12"/>
      <c r="M57" s="12"/>
      <c r="N57" s="12"/>
      <c r="O57" s="153"/>
      <c r="P57" s="154"/>
      <c r="Q57" s="155"/>
      <c r="R57" s="185"/>
      <c r="S57" s="186"/>
      <c r="T57" s="187"/>
    </row>
    <row r="58" spans="1:20" s="3" customFormat="1" ht="105.75" customHeight="1">
      <c r="A58" s="1"/>
      <c r="B58" s="1"/>
      <c r="C58" s="201" t="s">
        <v>187</v>
      </c>
      <c r="D58" s="203"/>
      <c r="E58" s="1" t="s">
        <v>116</v>
      </c>
      <c r="F58" s="2"/>
      <c r="G58" s="90"/>
      <c r="H58" s="89"/>
      <c r="I58" s="153">
        <v>129</v>
      </c>
      <c r="J58" s="284"/>
      <c r="K58" s="89"/>
      <c r="L58" s="12"/>
      <c r="M58" s="12"/>
      <c r="N58" s="12"/>
      <c r="O58" s="153">
        <v>100</v>
      </c>
      <c r="P58" s="154"/>
      <c r="Q58" s="155"/>
      <c r="R58" s="185">
        <f>O58/I58*100</f>
        <v>77.51937984496125</v>
      </c>
      <c r="S58" s="186"/>
      <c r="T58" s="187"/>
    </row>
    <row r="59" spans="1:20" s="3" customFormat="1" ht="0.75" hidden="1" customHeight="1">
      <c r="A59" s="13"/>
      <c r="B59" s="1"/>
      <c r="C59" s="229" t="s">
        <v>51</v>
      </c>
      <c r="D59" s="230"/>
      <c r="E59" s="13"/>
      <c r="F59" s="165"/>
      <c r="G59" s="160"/>
      <c r="H59" s="161"/>
      <c r="I59" s="153"/>
      <c r="J59" s="154"/>
      <c r="K59" s="155"/>
      <c r="L59" s="12"/>
      <c r="M59" s="12"/>
      <c r="N59" s="12"/>
      <c r="O59" s="153"/>
      <c r="P59" s="154"/>
      <c r="Q59" s="155"/>
      <c r="R59" s="215">
        <f>O59-I59</f>
        <v>0</v>
      </c>
      <c r="S59" s="216"/>
      <c r="T59" s="217"/>
    </row>
    <row r="60" spans="1:20" s="3" customFormat="1" ht="39" customHeight="1">
      <c r="A60" s="244"/>
      <c r="B60" s="1"/>
      <c r="C60" s="165" t="s">
        <v>216</v>
      </c>
      <c r="D60" s="160"/>
      <c r="E60" s="160"/>
      <c r="F60" s="160"/>
      <c r="G60" s="160"/>
      <c r="H60" s="160"/>
      <c r="I60" s="160"/>
      <c r="J60" s="160"/>
      <c r="K60" s="160"/>
      <c r="L60" s="160"/>
      <c r="M60" s="160"/>
      <c r="N60" s="160"/>
      <c r="O60" s="160"/>
      <c r="P60" s="160"/>
      <c r="Q60" s="160"/>
      <c r="R60" s="160"/>
      <c r="S60" s="160"/>
      <c r="T60" s="161"/>
    </row>
    <row r="61" spans="1:20" s="3" customFormat="1" ht="28.5" customHeight="1">
      <c r="A61" s="245"/>
      <c r="B61" s="1"/>
      <c r="C61" s="225"/>
      <c r="D61" s="226"/>
      <c r="E61" s="226"/>
      <c r="F61" s="226"/>
      <c r="G61" s="226"/>
      <c r="H61" s="226"/>
      <c r="I61" s="226"/>
      <c r="J61" s="226"/>
      <c r="K61" s="226"/>
      <c r="L61" s="226"/>
      <c r="M61" s="226"/>
      <c r="N61" s="226"/>
      <c r="O61" s="226"/>
      <c r="P61" s="226"/>
      <c r="Q61" s="226"/>
      <c r="R61" s="226"/>
      <c r="S61" s="226"/>
      <c r="T61" s="227"/>
    </row>
    <row r="62" spans="1:20" s="3" customFormat="1" ht="36" hidden="1" customHeight="1">
      <c r="A62" s="1"/>
      <c r="B62" s="1"/>
      <c r="C62" s="201"/>
      <c r="D62" s="202"/>
      <c r="E62" s="202"/>
      <c r="F62" s="202"/>
      <c r="G62" s="202"/>
      <c r="H62" s="203"/>
      <c r="I62" s="153"/>
      <c r="J62" s="154"/>
      <c r="K62" s="155"/>
      <c r="L62" s="1"/>
      <c r="M62" s="1"/>
      <c r="N62" s="1"/>
      <c r="O62" s="153"/>
      <c r="P62" s="154"/>
      <c r="Q62" s="155"/>
      <c r="R62" s="185"/>
      <c r="S62" s="186"/>
      <c r="T62" s="187"/>
    </row>
    <row r="63" spans="1:20" s="3" customFormat="1" ht="36" customHeight="1">
      <c r="A63" s="1"/>
      <c r="B63" s="1"/>
      <c r="C63" s="201" t="s">
        <v>135</v>
      </c>
      <c r="D63" s="202"/>
      <c r="E63" s="202"/>
      <c r="F63" s="202"/>
      <c r="G63" s="202"/>
      <c r="H63" s="203"/>
      <c r="I63" s="153"/>
      <c r="J63" s="154"/>
      <c r="K63" s="155"/>
      <c r="L63" s="1"/>
      <c r="M63" s="1"/>
      <c r="N63" s="1"/>
      <c r="O63" s="153"/>
      <c r="P63" s="154"/>
      <c r="Q63" s="155"/>
      <c r="R63" s="153"/>
      <c r="S63" s="154"/>
      <c r="T63" s="155"/>
    </row>
    <row r="64" spans="1:20" s="3" customFormat="1" ht="20.25" customHeight="1">
      <c r="A64" s="1"/>
      <c r="B64" s="1"/>
      <c r="C64" s="201" t="s">
        <v>59</v>
      </c>
      <c r="D64" s="202"/>
      <c r="E64" s="202"/>
      <c r="F64" s="202"/>
      <c r="G64" s="202"/>
      <c r="H64" s="203"/>
      <c r="I64" s="153"/>
      <c r="J64" s="154"/>
      <c r="K64" s="155"/>
      <c r="L64" s="1"/>
      <c r="M64" s="1"/>
      <c r="N64" s="1"/>
      <c r="O64" s="153"/>
      <c r="P64" s="154"/>
      <c r="Q64" s="155"/>
      <c r="R64" s="153"/>
      <c r="S64" s="154"/>
      <c r="T64" s="155"/>
    </row>
    <row r="65" spans="1:24" s="3" customFormat="1" ht="20.25" customHeight="1">
      <c r="A65" s="1"/>
      <c r="B65" s="1"/>
      <c r="C65" s="201" t="s">
        <v>60</v>
      </c>
      <c r="D65" s="203"/>
      <c r="E65" s="1"/>
      <c r="F65" s="165"/>
      <c r="G65" s="204"/>
      <c r="H65" s="205"/>
      <c r="I65" s="153"/>
      <c r="J65" s="154"/>
      <c r="K65" s="155"/>
      <c r="L65" s="20"/>
      <c r="M65" s="1"/>
      <c r="N65" s="1"/>
      <c r="O65" s="153"/>
      <c r="P65" s="154"/>
      <c r="Q65" s="155"/>
      <c r="R65" s="185"/>
      <c r="S65" s="186"/>
      <c r="T65" s="187"/>
    </row>
    <row r="66" spans="1:24" s="3" customFormat="1" ht="40.5" customHeight="1">
      <c r="A66" s="1"/>
      <c r="B66" s="1"/>
      <c r="C66" s="201" t="s">
        <v>131</v>
      </c>
      <c r="D66" s="203"/>
      <c r="E66" s="1" t="s">
        <v>115</v>
      </c>
      <c r="F66" s="165"/>
      <c r="G66" s="204"/>
      <c r="H66" s="205"/>
      <c r="I66" s="218">
        <v>333532</v>
      </c>
      <c r="J66" s="219"/>
      <c r="K66" s="220"/>
      <c r="L66" s="4"/>
      <c r="M66" s="6"/>
      <c r="N66" s="6"/>
      <c r="O66" s="218">
        <v>839483.5</v>
      </c>
      <c r="P66" s="219"/>
      <c r="Q66" s="220"/>
      <c r="R66" s="185">
        <f>O66/I66*100</f>
        <v>251.69503975630522</v>
      </c>
      <c r="S66" s="186"/>
      <c r="T66" s="187"/>
    </row>
    <row r="67" spans="1:24" s="3" customFormat="1" ht="24.75" customHeight="1">
      <c r="A67" s="1"/>
      <c r="B67" s="1"/>
      <c r="C67" s="229"/>
      <c r="D67" s="230"/>
      <c r="E67" s="1"/>
      <c r="F67" s="165"/>
      <c r="G67" s="204"/>
      <c r="H67" s="205"/>
      <c r="I67" s="185"/>
      <c r="J67" s="186"/>
      <c r="K67" s="187"/>
      <c r="L67" s="4"/>
      <c r="M67" s="6"/>
      <c r="N67" s="6"/>
      <c r="O67" s="185"/>
      <c r="P67" s="186"/>
      <c r="Q67" s="187"/>
      <c r="R67" s="185"/>
      <c r="S67" s="186"/>
      <c r="T67" s="187"/>
    </row>
    <row r="68" spans="1:24" s="3" customFormat="1" ht="20.25" hidden="1" customHeight="1">
      <c r="A68" s="1"/>
      <c r="B68" s="1"/>
      <c r="C68" s="229" t="s">
        <v>51</v>
      </c>
      <c r="D68" s="230"/>
      <c r="E68" s="5"/>
      <c r="F68" s="165"/>
      <c r="G68" s="204"/>
      <c r="H68" s="205"/>
      <c r="I68" s="215"/>
      <c r="J68" s="216"/>
      <c r="K68" s="217"/>
      <c r="L68" s="4">
        <v>19</v>
      </c>
      <c r="M68" s="6"/>
      <c r="N68" s="6">
        <f>L68</f>
        <v>19</v>
      </c>
      <c r="O68" s="185"/>
      <c r="P68" s="186"/>
      <c r="Q68" s="187"/>
      <c r="R68" s="215">
        <f t="shared" ref="R68:R75" si="2">O68-I68</f>
        <v>0</v>
      </c>
      <c r="S68" s="216"/>
      <c r="T68" s="217"/>
    </row>
    <row r="69" spans="1:24" s="3" customFormat="1" ht="9.75" hidden="1" customHeight="1">
      <c r="A69" s="1"/>
      <c r="B69" s="1"/>
      <c r="C69" s="229" t="s">
        <v>51</v>
      </c>
      <c r="D69" s="230"/>
      <c r="E69" s="5"/>
      <c r="F69" s="165"/>
      <c r="G69" s="204"/>
      <c r="H69" s="205"/>
      <c r="I69" s="215"/>
      <c r="J69" s="216"/>
      <c r="K69" s="217"/>
      <c r="L69" s="4">
        <v>25</v>
      </c>
      <c r="M69" s="6"/>
      <c r="N69" s="6">
        <f>L69</f>
        <v>25</v>
      </c>
      <c r="O69" s="185"/>
      <c r="P69" s="186"/>
      <c r="Q69" s="187"/>
      <c r="R69" s="215">
        <f t="shared" si="2"/>
        <v>0</v>
      </c>
      <c r="S69" s="216"/>
      <c r="T69" s="217"/>
    </row>
    <row r="70" spans="1:24" s="3" customFormat="1" ht="12.75" hidden="1" customHeight="1">
      <c r="A70" s="1"/>
      <c r="B70" s="1"/>
      <c r="C70" s="229"/>
      <c r="D70" s="230"/>
      <c r="E70" s="5"/>
      <c r="F70" s="165"/>
      <c r="G70" s="204"/>
      <c r="H70" s="205"/>
      <c r="I70" s="215"/>
      <c r="J70" s="216"/>
      <c r="K70" s="217"/>
      <c r="L70" s="4">
        <v>12130.3</v>
      </c>
      <c r="M70" s="6"/>
      <c r="N70" s="6">
        <f>L70</f>
        <v>12130.3</v>
      </c>
      <c r="O70" s="185"/>
      <c r="P70" s="186"/>
      <c r="Q70" s="187"/>
      <c r="R70" s="215">
        <f t="shared" si="2"/>
        <v>0</v>
      </c>
      <c r="S70" s="216"/>
      <c r="T70" s="217"/>
    </row>
    <row r="71" spans="1:24" s="3" customFormat="1" ht="12.75" hidden="1" customHeight="1">
      <c r="A71" s="1"/>
      <c r="B71" s="1"/>
      <c r="C71" s="201"/>
      <c r="D71" s="203"/>
      <c r="E71" s="1"/>
      <c r="F71" s="165"/>
      <c r="G71" s="204"/>
      <c r="H71" s="205"/>
      <c r="I71" s="215"/>
      <c r="J71" s="216"/>
      <c r="K71" s="217"/>
      <c r="L71" s="4">
        <v>2329.9</v>
      </c>
      <c r="M71" s="6"/>
      <c r="N71" s="6">
        <f>L71</f>
        <v>2329.9</v>
      </c>
      <c r="O71" s="215"/>
      <c r="P71" s="216"/>
      <c r="Q71" s="217"/>
      <c r="R71" s="215">
        <f t="shared" si="2"/>
        <v>0</v>
      </c>
      <c r="S71" s="216"/>
      <c r="T71" s="217"/>
    </row>
    <row r="72" spans="1:24" s="3" customFormat="1" ht="27.75" hidden="1" customHeight="1">
      <c r="A72" s="1"/>
      <c r="B72" s="1"/>
      <c r="C72" s="229"/>
      <c r="D72" s="230"/>
      <c r="E72" s="5"/>
      <c r="F72" s="165"/>
      <c r="G72" s="204"/>
      <c r="H72" s="205"/>
      <c r="I72" s="215"/>
      <c r="J72" s="216"/>
      <c r="K72" s="217"/>
      <c r="L72" s="6"/>
      <c r="M72" s="6"/>
      <c r="N72" s="6"/>
      <c r="O72" s="185"/>
      <c r="P72" s="186"/>
      <c r="Q72" s="187"/>
      <c r="R72" s="215">
        <f t="shared" si="2"/>
        <v>0</v>
      </c>
      <c r="S72" s="216"/>
      <c r="T72" s="217"/>
    </row>
    <row r="73" spans="1:24" s="3" customFormat="1" ht="18.75" hidden="1" customHeight="1">
      <c r="A73" s="1"/>
      <c r="B73" s="1"/>
      <c r="C73" s="229"/>
      <c r="D73" s="230"/>
      <c r="E73" s="5"/>
      <c r="F73" s="165"/>
      <c r="G73" s="204"/>
      <c r="H73" s="205"/>
      <c r="I73" s="215"/>
      <c r="J73" s="216"/>
      <c r="K73" s="217"/>
      <c r="L73" s="4">
        <v>47600</v>
      </c>
      <c r="M73" s="6"/>
      <c r="N73" s="6">
        <f>L73</f>
        <v>47600</v>
      </c>
      <c r="O73" s="185"/>
      <c r="P73" s="186"/>
      <c r="Q73" s="187"/>
      <c r="R73" s="215">
        <f t="shared" si="2"/>
        <v>0</v>
      </c>
      <c r="S73" s="216"/>
      <c r="T73" s="217"/>
    </row>
    <row r="74" spans="1:24" s="3" customFormat="1" ht="12.75" hidden="1" customHeight="1">
      <c r="A74" s="1"/>
      <c r="B74" s="1"/>
      <c r="C74" s="228"/>
      <c r="D74" s="228"/>
      <c r="E74" s="1"/>
      <c r="F74" s="165"/>
      <c r="G74" s="204"/>
      <c r="H74" s="205"/>
      <c r="I74" s="185"/>
      <c r="J74" s="186"/>
      <c r="K74" s="187"/>
      <c r="L74" s="4">
        <v>68000</v>
      </c>
      <c r="M74" s="6"/>
      <c r="N74" s="6">
        <f>L74</f>
        <v>68000</v>
      </c>
      <c r="O74" s="233"/>
      <c r="P74" s="233"/>
      <c r="Q74" s="233"/>
      <c r="R74" s="215">
        <f t="shared" si="2"/>
        <v>0</v>
      </c>
      <c r="S74" s="216"/>
      <c r="T74" s="217"/>
    </row>
    <row r="75" spans="1:24" s="3" customFormat="1" ht="12.75" hidden="1" customHeight="1">
      <c r="A75" s="1"/>
      <c r="B75" s="1"/>
      <c r="C75" s="224"/>
      <c r="D75" s="224"/>
      <c r="E75" s="1"/>
      <c r="F75" s="165"/>
      <c r="G75" s="204"/>
      <c r="H75" s="205"/>
      <c r="I75" s="185"/>
      <c r="J75" s="186"/>
      <c r="K75" s="187"/>
      <c r="L75" s="6"/>
      <c r="M75" s="6"/>
      <c r="N75" s="6"/>
      <c r="O75" s="185"/>
      <c r="P75" s="186"/>
      <c r="Q75" s="187"/>
      <c r="R75" s="215">
        <f t="shared" si="2"/>
        <v>0</v>
      </c>
      <c r="S75" s="216"/>
      <c r="T75" s="217"/>
    </row>
    <row r="76" spans="1:24" s="3" customFormat="1" ht="54" customHeight="1">
      <c r="A76" s="146"/>
      <c r="B76" s="1"/>
      <c r="C76" s="165" t="s">
        <v>217</v>
      </c>
      <c r="D76" s="160"/>
      <c r="E76" s="160"/>
      <c r="F76" s="160"/>
      <c r="G76" s="160"/>
      <c r="H76" s="160"/>
      <c r="I76" s="160"/>
      <c r="J76" s="160"/>
      <c r="K76" s="160"/>
      <c r="L76" s="160"/>
      <c r="M76" s="160"/>
      <c r="N76" s="160"/>
      <c r="O76" s="160"/>
      <c r="P76" s="160"/>
      <c r="Q76" s="160"/>
      <c r="R76" s="160"/>
      <c r="S76" s="160"/>
      <c r="T76" s="161"/>
    </row>
    <row r="77" spans="1:24" s="3" customFormat="1" ht="22.5" customHeight="1">
      <c r="A77" s="146"/>
      <c r="B77" s="1"/>
      <c r="C77" s="225"/>
      <c r="D77" s="226"/>
      <c r="E77" s="226"/>
      <c r="F77" s="226"/>
      <c r="G77" s="226"/>
      <c r="H77" s="226"/>
      <c r="I77" s="226"/>
      <c r="J77" s="226"/>
      <c r="K77" s="226"/>
      <c r="L77" s="226"/>
      <c r="M77" s="226"/>
      <c r="N77" s="226"/>
      <c r="O77" s="226"/>
      <c r="P77" s="226"/>
      <c r="Q77" s="226"/>
      <c r="R77" s="226"/>
      <c r="S77" s="226"/>
      <c r="T77" s="227"/>
    </row>
    <row r="78" spans="1:24" s="3" customFormat="1" ht="18" customHeight="1">
      <c r="A78" s="1"/>
      <c r="B78" s="1"/>
      <c r="C78" s="239"/>
      <c r="D78" s="240"/>
      <c r="E78" s="240"/>
      <c r="F78" s="240"/>
      <c r="G78" s="240"/>
      <c r="H78" s="240"/>
      <c r="I78" s="240"/>
      <c r="J78" s="240"/>
      <c r="K78" s="240"/>
      <c r="L78" s="240"/>
      <c r="M78" s="240"/>
      <c r="N78" s="240"/>
      <c r="O78" s="240"/>
      <c r="P78" s="240"/>
      <c r="Q78" s="240"/>
      <c r="R78" s="240"/>
      <c r="S78" s="240"/>
      <c r="T78" s="241"/>
      <c r="V78" s="7"/>
      <c r="W78" s="7"/>
      <c r="X78" s="7"/>
    </row>
    <row r="79" spans="1:24" s="3" customFormat="1" ht="18.75" customHeight="1">
      <c r="A79" s="1"/>
      <c r="B79" s="1"/>
      <c r="C79" s="201" t="s">
        <v>61</v>
      </c>
      <c r="D79" s="231"/>
      <c r="E79" s="231"/>
      <c r="F79" s="231"/>
      <c r="G79" s="231"/>
      <c r="H79" s="232"/>
      <c r="I79" s="153"/>
      <c r="J79" s="154"/>
      <c r="K79" s="155"/>
      <c r="L79" s="20"/>
      <c r="M79" s="1"/>
      <c r="N79" s="1"/>
      <c r="O79" s="153"/>
      <c r="P79" s="154"/>
      <c r="Q79" s="155"/>
      <c r="R79" s="234"/>
      <c r="S79" s="235"/>
      <c r="T79" s="236"/>
    </row>
    <row r="80" spans="1:24" s="3" customFormat="1" ht="20.25" customHeight="1">
      <c r="A80" s="1"/>
      <c r="B80" s="1"/>
      <c r="C80" s="201" t="s">
        <v>60</v>
      </c>
      <c r="D80" s="203"/>
      <c r="E80" s="1"/>
      <c r="F80" s="165"/>
      <c r="G80" s="204"/>
      <c r="H80" s="205"/>
      <c r="I80" s="153"/>
      <c r="J80" s="154"/>
      <c r="K80" s="155"/>
      <c r="L80" s="8"/>
      <c r="M80" s="1"/>
      <c r="N80" s="1"/>
      <c r="O80" s="153"/>
      <c r="P80" s="154"/>
      <c r="Q80" s="155"/>
      <c r="R80" s="185"/>
      <c r="S80" s="186"/>
      <c r="T80" s="187"/>
    </row>
    <row r="81" spans="1:24" s="3" customFormat="1" ht="77.25" customHeight="1">
      <c r="A81" s="1"/>
      <c r="B81" s="1"/>
      <c r="C81" s="201" t="s">
        <v>137</v>
      </c>
      <c r="D81" s="203"/>
      <c r="E81" s="1" t="s">
        <v>114</v>
      </c>
      <c r="F81" s="165"/>
      <c r="G81" s="204"/>
      <c r="H81" s="205"/>
      <c r="I81" s="153">
        <v>16</v>
      </c>
      <c r="J81" s="154"/>
      <c r="K81" s="155"/>
      <c r="L81" s="6"/>
      <c r="M81" s="6"/>
      <c r="N81" s="6"/>
      <c r="O81" s="153">
        <v>10</v>
      </c>
      <c r="P81" s="154"/>
      <c r="Q81" s="155"/>
      <c r="R81" s="185">
        <f>O81/I81*100</f>
        <v>62.5</v>
      </c>
      <c r="S81" s="186"/>
      <c r="T81" s="187"/>
    </row>
    <row r="82" spans="1:24" s="3" customFormat="1" ht="18.75" customHeight="1">
      <c r="A82" s="1"/>
      <c r="B82" s="1"/>
      <c r="C82" s="229" t="s">
        <v>51</v>
      </c>
      <c r="D82" s="230"/>
      <c r="E82" s="1"/>
      <c r="F82" s="165"/>
      <c r="G82" s="204"/>
      <c r="H82" s="205"/>
      <c r="I82" s="153"/>
      <c r="J82" s="154"/>
      <c r="K82" s="155"/>
      <c r="L82" s="8"/>
      <c r="M82" s="1"/>
      <c r="N82" s="1"/>
      <c r="O82" s="185"/>
      <c r="P82" s="186"/>
      <c r="Q82" s="187"/>
      <c r="R82" s="185"/>
      <c r="S82" s="186"/>
      <c r="T82" s="187"/>
    </row>
    <row r="83" spans="1:24" s="3" customFormat="1" ht="20.25" hidden="1" customHeight="1">
      <c r="A83" s="1"/>
      <c r="B83" s="1"/>
      <c r="C83" s="229" t="s">
        <v>51</v>
      </c>
      <c r="D83" s="230"/>
      <c r="E83" s="1"/>
      <c r="F83" s="165"/>
      <c r="G83" s="204"/>
      <c r="H83" s="205"/>
      <c r="I83" s="153"/>
      <c r="J83" s="154"/>
      <c r="K83" s="155"/>
      <c r="L83" s="9"/>
      <c r="M83" s="1"/>
      <c r="N83" s="6"/>
      <c r="O83" s="153"/>
      <c r="P83" s="154"/>
      <c r="Q83" s="155"/>
      <c r="R83" s="215">
        <f>O83-I83</f>
        <v>0</v>
      </c>
      <c r="S83" s="216"/>
      <c r="T83" s="217"/>
    </row>
    <row r="84" spans="1:24" s="3" customFormat="1" ht="14.25" hidden="1" customHeight="1">
      <c r="A84" s="1"/>
      <c r="B84" s="1"/>
      <c r="C84" s="229" t="s">
        <v>51</v>
      </c>
      <c r="D84" s="230"/>
      <c r="E84" s="5"/>
      <c r="F84" s="165"/>
      <c r="G84" s="204"/>
      <c r="H84" s="205"/>
      <c r="I84" s="153"/>
      <c r="J84" s="154"/>
      <c r="K84" s="155"/>
      <c r="L84" s="9"/>
      <c r="M84" s="1"/>
      <c r="N84" s="6"/>
      <c r="O84" s="153"/>
      <c r="P84" s="154"/>
      <c r="Q84" s="155"/>
      <c r="R84" s="215">
        <f>O84-I84</f>
        <v>0</v>
      </c>
      <c r="S84" s="216"/>
      <c r="T84" s="217"/>
    </row>
    <row r="85" spans="1:24" s="3" customFormat="1" ht="15" hidden="1" customHeight="1">
      <c r="A85" s="1"/>
      <c r="B85" s="1"/>
      <c r="C85" s="242"/>
      <c r="D85" s="243"/>
      <c r="E85" s="10"/>
      <c r="F85" s="165"/>
      <c r="G85" s="204"/>
      <c r="H85" s="205"/>
      <c r="I85" s="165"/>
      <c r="J85" s="160"/>
      <c r="K85" s="161"/>
      <c r="L85" s="13"/>
      <c r="M85" s="13"/>
      <c r="N85" s="13"/>
      <c r="O85" s="165"/>
      <c r="P85" s="160"/>
      <c r="Q85" s="161"/>
      <c r="R85" s="215">
        <f>O85-I85</f>
        <v>0</v>
      </c>
      <c r="S85" s="216"/>
      <c r="T85" s="217"/>
    </row>
    <row r="86" spans="1:24" s="3" customFormat="1" ht="43.5" customHeight="1">
      <c r="A86" s="13"/>
      <c r="B86" s="1"/>
      <c r="C86" s="165" t="s">
        <v>218</v>
      </c>
      <c r="D86" s="160"/>
      <c r="E86" s="160"/>
      <c r="F86" s="160"/>
      <c r="G86" s="160"/>
      <c r="H86" s="160"/>
      <c r="I86" s="160"/>
      <c r="J86" s="160"/>
      <c r="K86" s="160"/>
      <c r="L86" s="160"/>
      <c r="M86" s="160"/>
      <c r="N86" s="160"/>
      <c r="O86" s="160"/>
      <c r="P86" s="160"/>
      <c r="Q86" s="160"/>
      <c r="R86" s="160"/>
      <c r="S86" s="160"/>
      <c r="T86" s="161"/>
    </row>
    <row r="87" spans="1:24" s="3" customFormat="1" ht="30.75" customHeight="1">
      <c r="A87" s="11"/>
      <c r="B87" s="1"/>
      <c r="C87" s="237"/>
      <c r="D87" s="237"/>
      <c r="E87" s="237"/>
      <c r="F87" s="237"/>
      <c r="G87" s="237"/>
      <c r="H87" s="237"/>
      <c r="I87" s="237"/>
      <c r="J87" s="237"/>
      <c r="K87" s="237"/>
      <c r="L87" s="237"/>
      <c r="M87" s="237"/>
      <c r="N87" s="237"/>
      <c r="O87" s="237"/>
      <c r="P87" s="237"/>
      <c r="Q87" s="237"/>
      <c r="R87" s="237"/>
      <c r="S87" s="237"/>
      <c r="T87" s="238"/>
      <c r="V87" s="7"/>
      <c r="W87" s="7"/>
      <c r="X87" s="7"/>
    </row>
    <row r="88" spans="1:24" s="3" customFormat="1" ht="12" hidden="1" customHeight="1">
      <c r="A88" s="14"/>
      <c r="B88" s="1"/>
      <c r="C88" s="239" t="s">
        <v>62</v>
      </c>
      <c r="D88" s="240"/>
      <c r="E88" s="240"/>
      <c r="F88" s="240"/>
      <c r="G88" s="240"/>
      <c r="H88" s="240"/>
      <c r="I88" s="240"/>
      <c r="J88" s="240"/>
      <c r="K88" s="240"/>
      <c r="L88" s="240"/>
      <c r="M88" s="240"/>
      <c r="N88" s="240"/>
      <c r="O88" s="240"/>
      <c r="P88" s="240"/>
      <c r="Q88" s="240"/>
      <c r="R88" s="240"/>
      <c r="S88" s="240"/>
      <c r="T88" s="241"/>
      <c r="V88" s="7"/>
      <c r="W88" s="7"/>
      <c r="X88" s="7"/>
    </row>
    <row r="89" spans="1:24" s="3" customFormat="1" ht="19.5" customHeight="1">
      <c r="A89" s="1"/>
      <c r="B89" s="1"/>
      <c r="C89" s="201" t="s">
        <v>63</v>
      </c>
      <c r="D89" s="202"/>
      <c r="E89" s="202"/>
      <c r="F89" s="202"/>
      <c r="G89" s="202"/>
      <c r="H89" s="203"/>
      <c r="I89" s="153"/>
      <c r="J89" s="154"/>
      <c r="K89" s="155"/>
      <c r="L89" s="20"/>
      <c r="M89" s="1"/>
      <c r="N89" s="1"/>
      <c r="O89" s="153"/>
      <c r="P89" s="154"/>
      <c r="Q89" s="155"/>
      <c r="R89" s="234"/>
      <c r="S89" s="235"/>
      <c r="T89" s="236"/>
    </row>
    <row r="90" spans="1:24" s="3" customFormat="1" ht="24" customHeight="1">
      <c r="A90" s="1"/>
      <c r="B90" s="1"/>
      <c r="C90" s="201" t="s">
        <v>60</v>
      </c>
      <c r="D90" s="203"/>
      <c r="E90" s="1"/>
      <c r="F90" s="153"/>
      <c r="G90" s="154"/>
      <c r="H90" s="155"/>
      <c r="I90" s="185"/>
      <c r="J90" s="186"/>
      <c r="K90" s="187"/>
      <c r="L90" s="20"/>
      <c r="M90" s="1"/>
      <c r="N90" s="1"/>
      <c r="O90" s="185"/>
      <c r="P90" s="186"/>
      <c r="Q90" s="187"/>
      <c r="R90" s="185"/>
      <c r="S90" s="186"/>
      <c r="T90" s="187"/>
    </row>
    <row r="91" spans="1:24" s="3" customFormat="1" ht="56.25" customHeight="1">
      <c r="A91" s="1"/>
      <c r="B91" s="1"/>
      <c r="C91" s="201" t="s">
        <v>138</v>
      </c>
      <c r="D91" s="203"/>
      <c r="E91" s="1" t="s">
        <v>115</v>
      </c>
      <c r="F91" s="153"/>
      <c r="G91" s="154"/>
      <c r="H91" s="155"/>
      <c r="I91" s="218">
        <v>20845.75</v>
      </c>
      <c r="J91" s="219"/>
      <c r="K91" s="220"/>
      <c r="L91" s="12"/>
      <c r="M91" s="12"/>
      <c r="N91" s="12"/>
      <c r="O91" s="218">
        <v>83948.35</v>
      </c>
      <c r="P91" s="219"/>
      <c r="Q91" s="220"/>
      <c r="R91" s="218">
        <f>O91/I91*100</f>
        <v>402.71206361008842</v>
      </c>
      <c r="S91" s="219"/>
      <c r="T91" s="220"/>
    </row>
    <row r="92" spans="1:24" s="3" customFormat="1" ht="18.75" customHeight="1">
      <c r="A92" s="1"/>
      <c r="B92" s="1"/>
      <c r="C92" s="229" t="s">
        <v>51</v>
      </c>
      <c r="D92" s="230"/>
      <c r="E92" s="1"/>
      <c r="F92" s="153"/>
      <c r="G92" s="154"/>
      <c r="H92" s="155"/>
      <c r="I92" s="195"/>
      <c r="J92" s="196"/>
      <c r="K92" s="197"/>
      <c r="L92" s="12"/>
      <c r="M92" s="12"/>
      <c r="N92" s="12"/>
      <c r="O92" s="195"/>
      <c r="P92" s="196"/>
      <c r="Q92" s="197"/>
      <c r="R92" s="185"/>
      <c r="S92" s="186"/>
      <c r="T92" s="187"/>
    </row>
    <row r="93" spans="1:24" s="3" customFormat="1" ht="21" hidden="1" customHeight="1">
      <c r="A93" s="1"/>
      <c r="B93" s="1"/>
      <c r="C93" s="229" t="s">
        <v>51</v>
      </c>
      <c r="D93" s="230"/>
      <c r="E93" s="1"/>
      <c r="F93" s="153"/>
      <c r="G93" s="154"/>
      <c r="H93" s="155"/>
      <c r="I93" s="195"/>
      <c r="J93" s="196"/>
      <c r="K93" s="197"/>
      <c r="L93" s="12"/>
      <c r="M93" s="12"/>
      <c r="N93" s="12"/>
      <c r="O93" s="195"/>
      <c r="P93" s="196"/>
      <c r="Q93" s="197"/>
      <c r="R93" s="215">
        <f t="shared" ref="R93:R98" si="3">O93-I93</f>
        <v>0</v>
      </c>
      <c r="S93" s="216"/>
      <c r="T93" s="217"/>
    </row>
    <row r="94" spans="1:24" s="3" customFormat="1" ht="33.75" hidden="1" customHeight="1">
      <c r="A94" s="1"/>
      <c r="B94" s="1"/>
      <c r="C94" s="201"/>
      <c r="D94" s="202"/>
      <c r="E94" s="1"/>
      <c r="F94" s="153"/>
      <c r="G94" s="154"/>
      <c r="H94" s="155"/>
      <c r="I94" s="195"/>
      <c r="J94" s="196"/>
      <c r="K94" s="197"/>
      <c r="L94" s="12"/>
      <c r="M94" s="12"/>
      <c r="N94" s="12"/>
      <c r="O94" s="195"/>
      <c r="P94" s="196"/>
      <c r="Q94" s="197"/>
      <c r="R94" s="215">
        <f t="shared" si="3"/>
        <v>0</v>
      </c>
      <c r="S94" s="216"/>
      <c r="T94" s="217"/>
    </row>
    <row r="95" spans="1:24" s="3" customFormat="1" ht="42" hidden="1" customHeight="1">
      <c r="A95" s="1"/>
      <c r="B95" s="1"/>
      <c r="C95" s="201"/>
      <c r="D95" s="202"/>
      <c r="E95" s="1"/>
      <c r="F95" s="153"/>
      <c r="G95" s="154"/>
      <c r="H95" s="155"/>
      <c r="I95" s="195"/>
      <c r="J95" s="196"/>
      <c r="K95" s="197"/>
      <c r="L95" s="12"/>
      <c r="M95" s="12"/>
      <c r="N95" s="12"/>
      <c r="O95" s="195"/>
      <c r="P95" s="196"/>
      <c r="Q95" s="197"/>
      <c r="R95" s="215">
        <f t="shared" si="3"/>
        <v>0</v>
      </c>
      <c r="S95" s="216"/>
      <c r="T95" s="217"/>
    </row>
    <row r="96" spans="1:24" s="3" customFormat="1" ht="32.25" hidden="1" customHeight="1">
      <c r="A96" s="1"/>
      <c r="B96" s="1"/>
      <c r="C96" s="201"/>
      <c r="D96" s="202"/>
      <c r="E96" s="1"/>
      <c r="F96" s="153"/>
      <c r="G96" s="154"/>
      <c r="H96" s="155"/>
      <c r="I96" s="195"/>
      <c r="J96" s="196"/>
      <c r="K96" s="197"/>
      <c r="L96" s="12"/>
      <c r="M96" s="12"/>
      <c r="N96" s="12"/>
      <c r="O96" s="195"/>
      <c r="P96" s="196"/>
      <c r="Q96" s="197"/>
      <c r="R96" s="215">
        <f t="shared" si="3"/>
        <v>0</v>
      </c>
      <c r="S96" s="216"/>
      <c r="T96" s="217"/>
    </row>
    <row r="97" spans="1:20" s="3" customFormat="1" ht="21" hidden="1" customHeight="1">
      <c r="A97" s="1"/>
      <c r="B97" s="1"/>
      <c r="C97" s="201"/>
      <c r="D97" s="202"/>
      <c r="E97" s="1"/>
      <c r="F97" s="153"/>
      <c r="G97" s="154"/>
      <c r="H97" s="155"/>
      <c r="I97" s="185"/>
      <c r="J97" s="186"/>
      <c r="K97" s="187"/>
      <c r="L97" s="12"/>
      <c r="M97" s="12"/>
      <c r="N97" s="12"/>
      <c r="O97" s="185"/>
      <c r="P97" s="186"/>
      <c r="Q97" s="187"/>
      <c r="R97" s="215">
        <f t="shared" si="3"/>
        <v>0</v>
      </c>
      <c r="S97" s="216"/>
      <c r="T97" s="217"/>
    </row>
    <row r="98" spans="1:20" s="3" customFormat="1" ht="33" hidden="1" customHeight="1">
      <c r="A98" s="1"/>
      <c r="B98" s="1"/>
      <c r="C98" s="275"/>
      <c r="D98" s="276"/>
      <c r="E98" s="13"/>
      <c r="F98" s="165"/>
      <c r="G98" s="160"/>
      <c r="H98" s="161"/>
      <c r="I98" s="253"/>
      <c r="J98" s="254"/>
      <c r="K98" s="255"/>
      <c r="L98" s="12"/>
      <c r="M98" s="12"/>
      <c r="N98" s="12"/>
      <c r="O98" s="253"/>
      <c r="P98" s="254"/>
      <c r="Q98" s="255"/>
      <c r="R98" s="215">
        <f t="shared" si="3"/>
        <v>0</v>
      </c>
      <c r="S98" s="216"/>
      <c r="T98" s="217"/>
    </row>
    <row r="99" spans="1:20" s="3" customFormat="1" ht="43.5" customHeight="1">
      <c r="A99" s="244"/>
      <c r="B99" s="1"/>
      <c r="C99" s="165" t="s">
        <v>219</v>
      </c>
      <c r="D99" s="160"/>
      <c r="E99" s="160"/>
      <c r="F99" s="160"/>
      <c r="G99" s="160"/>
      <c r="H99" s="160"/>
      <c r="I99" s="160"/>
      <c r="J99" s="160"/>
      <c r="K99" s="160"/>
      <c r="L99" s="160"/>
      <c r="M99" s="160"/>
      <c r="N99" s="160"/>
      <c r="O99" s="160"/>
      <c r="P99" s="160"/>
      <c r="Q99" s="160"/>
      <c r="R99" s="160"/>
      <c r="S99" s="160"/>
      <c r="T99" s="161"/>
    </row>
    <row r="100" spans="1:20" s="3" customFormat="1" ht="27.75" customHeight="1">
      <c r="A100" s="245"/>
      <c r="B100" s="1"/>
      <c r="C100" s="225"/>
      <c r="D100" s="226"/>
      <c r="E100" s="226"/>
      <c r="F100" s="226"/>
      <c r="G100" s="226"/>
      <c r="H100" s="226"/>
      <c r="I100" s="226"/>
      <c r="J100" s="226"/>
      <c r="K100" s="226"/>
      <c r="L100" s="226"/>
      <c r="M100" s="226"/>
      <c r="N100" s="226"/>
      <c r="O100" s="226"/>
      <c r="P100" s="226"/>
      <c r="Q100" s="226"/>
      <c r="R100" s="226"/>
      <c r="S100" s="226"/>
      <c r="T100" s="227"/>
    </row>
    <row r="101" spans="1:20" s="3" customFormat="1" ht="22.5" customHeight="1">
      <c r="A101" s="1"/>
      <c r="B101" s="1"/>
      <c r="C101" s="201" t="s">
        <v>64</v>
      </c>
      <c r="D101" s="202"/>
      <c r="E101" s="202"/>
      <c r="F101" s="202"/>
      <c r="G101" s="202"/>
      <c r="H101" s="203"/>
      <c r="I101" s="153"/>
      <c r="J101" s="154"/>
      <c r="K101" s="155"/>
      <c r="L101" s="12"/>
      <c r="M101" s="12"/>
      <c r="N101" s="12"/>
      <c r="O101" s="153"/>
      <c r="P101" s="154"/>
      <c r="Q101" s="155"/>
      <c r="R101" s="206"/>
      <c r="S101" s="235"/>
      <c r="T101" s="236"/>
    </row>
    <row r="102" spans="1:20" s="3" customFormat="1" ht="21" customHeight="1">
      <c r="A102" s="1"/>
      <c r="B102" s="1"/>
      <c r="C102" s="201" t="s">
        <v>60</v>
      </c>
      <c r="D102" s="203"/>
      <c r="E102" s="1"/>
      <c r="F102" s="153"/>
      <c r="G102" s="154"/>
      <c r="H102" s="155"/>
      <c r="I102" s="153"/>
      <c r="J102" s="154"/>
      <c r="K102" s="155"/>
      <c r="L102" s="12"/>
      <c r="M102" s="12"/>
      <c r="N102" s="12"/>
      <c r="O102" s="153"/>
      <c r="P102" s="154"/>
      <c r="Q102" s="155"/>
      <c r="R102" s="185"/>
      <c r="S102" s="186"/>
      <c r="T102" s="187"/>
    </row>
    <row r="103" spans="1:20" s="3" customFormat="1" ht="61.5" customHeight="1">
      <c r="A103" s="1"/>
      <c r="B103" s="1"/>
      <c r="C103" s="201" t="s">
        <v>139</v>
      </c>
      <c r="D103" s="203"/>
      <c r="E103" s="1" t="s">
        <v>116</v>
      </c>
      <c r="F103" s="153"/>
      <c r="G103" s="154"/>
      <c r="H103" s="155"/>
      <c r="I103" s="153">
        <v>100</v>
      </c>
      <c r="J103" s="154"/>
      <c r="K103" s="155"/>
      <c r="L103" s="12"/>
      <c r="M103" s="12"/>
      <c r="N103" s="12"/>
      <c r="O103" s="153">
        <v>100</v>
      </c>
      <c r="P103" s="154"/>
      <c r="Q103" s="155"/>
      <c r="R103" s="195">
        <f>O103/I103*100</f>
        <v>100</v>
      </c>
      <c r="S103" s="196"/>
      <c r="T103" s="197"/>
    </row>
    <row r="104" spans="1:20" s="3" customFormat="1" ht="61.5" customHeight="1">
      <c r="A104" s="1"/>
      <c r="B104" s="1"/>
      <c r="C104" s="96" t="s">
        <v>161</v>
      </c>
      <c r="D104" s="97"/>
      <c r="E104" s="1"/>
      <c r="F104" s="2"/>
      <c r="G104" s="90"/>
      <c r="H104" s="89"/>
      <c r="I104" s="2"/>
      <c r="J104" s="90"/>
      <c r="K104" s="89"/>
      <c r="L104" s="12"/>
      <c r="M104" s="12"/>
      <c r="N104" s="12"/>
      <c r="O104" s="2"/>
      <c r="P104" s="90"/>
      <c r="Q104" s="89"/>
      <c r="R104" s="94"/>
      <c r="S104" s="95"/>
      <c r="T104" s="85"/>
    </row>
    <row r="105" spans="1:20" s="3" customFormat="1" ht="28.5" customHeight="1">
      <c r="A105" s="1"/>
      <c r="B105" s="1"/>
      <c r="C105" s="201" t="s">
        <v>59</v>
      </c>
      <c r="D105" s="203"/>
      <c r="E105" s="1"/>
      <c r="F105" s="2"/>
      <c r="G105" s="90"/>
      <c r="H105" s="89"/>
      <c r="I105" s="2"/>
      <c r="J105" s="90"/>
      <c r="K105" s="89"/>
      <c r="L105" s="12"/>
      <c r="M105" s="12"/>
      <c r="N105" s="12"/>
      <c r="O105" s="2"/>
      <c r="P105" s="90"/>
      <c r="Q105" s="89"/>
      <c r="R105" s="94"/>
      <c r="S105" s="95"/>
      <c r="T105" s="85"/>
    </row>
    <row r="106" spans="1:20" s="3" customFormat="1" ht="60" customHeight="1">
      <c r="A106" s="1"/>
      <c r="B106" s="1"/>
      <c r="C106" s="153" t="s">
        <v>207</v>
      </c>
      <c r="D106" s="155"/>
      <c r="E106" s="1" t="s">
        <v>115</v>
      </c>
      <c r="F106" s="2"/>
      <c r="G106" s="90"/>
      <c r="H106" s="89"/>
      <c r="I106" s="153"/>
      <c r="J106" s="154"/>
      <c r="K106" s="89"/>
      <c r="L106" s="12"/>
      <c r="M106" s="12"/>
      <c r="N106" s="12"/>
      <c r="O106" s="218">
        <v>74051.600000000006</v>
      </c>
      <c r="P106" s="219"/>
      <c r="Q106" s="220"/>
      <c r="R106" s="195">
        <v>0</v>
      </c>
      <c r="S106" s="196"/>
      <c r="T106" s="197"/>
    </row>
    <row r="107" spans="1:20" s="3" customFormat="1" ht="62.25" customHeight="1">
      <c r="A107" s="1"/>
      <c r="B107" s="1"/>
      <c r="C107" s="153" t="s">
        <v>208</v>
      </c>
      <c r="D107" s="155"/>
      <c r="E107" s="1" t="s">
        <v>115</v>
      </c>
      <c r="F107" s="2"/>
      <c r="G107" s="90"/>
      <c r="H107" s="89"/>
      <c r="I107" s="153"/>
      <c r="J107" s="154"/>
      <c r="K107" s="89"/>
      <c r="L107" s="12"/>
      <c r="M107" s="12"/>
      <c r="N107" s="12"/>
      <c r="O107" s="218">
        <v>98830.8</v>
      </c>
      <c r="P107" s="219"/>
      <c r="Q107" s="220"/>
      <c r="R107" s="195">
        <v>0</v>
      </c>
      <c r="S107" s="196"/>
      <c r="T107" s="197"/>
    </row>
    <row r="108" spans="1:20" s="3" customFormat="1" ht="97.5" customHeight="1">
      <c r="A108" s="1"/>
      <c r="B108" s="1"/>
      <c r="C108" s="153" t="s">
        <v>191</v>
      </c>
      <c r="D108" s="155"/>
      <c r="E108" s="1" t="s">
        <v>115</v>
      </c>
      <c r="F108" s="2"/>
      <c r="G108" s="90"/>
      <c r="H108" s="89"/>
      <c r="I108" s="153"/>
      <c r="J108" s="154"/>
      <c r="K108" s="89"/>
      <c r="L108" s="12"/>
      <c r="M108" s="12"/>
      <c r="N108" s="12"/>
      <c r="O108" s="218">
        <v>4227.6000000000004</v>
      </c>
      <c r="P108" s="219"/>
      <c r="Q108" s="220"/>
      <c r="R108" s="195">
        <v>0</v>
      </c>
      <c r="S108" s="196"/>
      <c r="T108" s="197"/>
    </row>
    <row r="109" spans="1:20" s="3" customFormat="1" ht="27.75" customHeight="1">
      <c r="A109" s="1"/>
      <c r="B109" s="1"/>
      <c r="C109" s="201" t="s">
        <v>61</v>
      </c>
      <c r="D109" s="203"/>
      <c r="E109" s="1"/>
      <c r="F109" s="2"/>
      <c r="G109" s="90"/>
      <c r="H109" s="89"/>
      <c r="I109" s="2"/>
      <c r="J109" s="90"/>
      <c r="K109" s="89"/>
      <c r="L109" s="12"/>
      <c r="M109" s="12"/>
      <c r="N109" s="12"/>
      <c r="O109" s="2"/>
      <c r="P109" s="90"/>
      <c r="Q109" s="89"/>
      <c r="R109" s="94"/>
      <c r="S109" s="95"/>
      <c r="T109" s="85"/>
    </row>
    <row r="110" spans="1:20" s="3" customFormat="1" ht="48.75" customHeight="1">
      <c r="A110" s="1"/>
      <c r="B110" s="1"/>
      <c r="C110" s="153" t="s">
        <v>194</v>
      </c>
      <c r="D110" s="155"/>
      <c r="E110" s="14" t="s">
        <v>114</v>
      </c>
      <c r="F110" s="2"/>
      <c r="G110" s="90"/>
      <c r="H110" s="89"/>
      <c r="I110" s="153"/>
      <c r="J110" s="154"/>
      <c r="K110" s="89"/>
      <c r="L110" s="12"/>
      <c r="M110" s="12"/>
      <c r="N110" s="12"/>
      <c r="O110" s="153">
        <v>2</v>
      </c>
      <c r="P110" s="154"/>
      <c r="Q110" s="155"/>
      <c r="R110" s="195">
        <v>0</v>
      </c>
      <c r="S110" s="196"/>
      <c r="T110" s="197"/>
    </row>
    <row r="111" spans="1:20" s="3" customFormat="1" ht="81" customHeight="1">
      <c r="A111" s="1"/>
      <c r="B111" s="1"/>
      <c r="C111" s="153" t="s">
        <v>195</v>
      </c>
      <c r="D111" s="155"/>
      <c r="E111" s="14" t="s">
        <v>196</v>
      </c>
      <c r="F111" s="2"/>
      <c r="G111" s="90"/>
      <c r="H111" s="89"/>
      <c r="I111" s="153"/>
      <c r="J111" s="154"/>
      <c r="K111" s="89"/>
      <c r="L111" s="12"/>
      <c r="M111" s="12"/>
      <c r="N111" s="12"/>
      <c r="O111" s="185">
        <v>75</v>
      </c>
      <c r="P111" s="186"/>
      <c r="Q111" s="187"/>
      <c r="R111" s="195">
        <v>0</v>
      </c>
      <c r="S111" s="196"/>
      <c r="T111" s="197"/>
    </row>
    <row r="112" spans="1:20" s="3" customFormat="1" ht="83.25" customHeight="1">
      <c r="A112" s="1"/>
      <c r="B112" s="1"/>
      <c r="C112" s="153" t="s">
        <v>197</v>
      </c>
      <c r="D112" s="155"/>
      <c r="E112" s="14" t="s">
        <v>196</v>
      </c>
      <c r="F112" s="2"/>
      <c r="G112" s="90"/>
      <c r="H112" s="89"/>
      <c r="I112" s="153"/>
      <c r="J112" s="154"/>
      <c r="K112" s="89"/>
      <c r="L112" s="12"/>
      <c r="M112" s="12"/>
      <c r="N112" s="12"/>
      <c r="O112" s="185">
        <v>164</v>
      </c>
      <c r="P112" s="186"/>
      <c r="Q112" s="187"/>
      <c r="R112" s="195">
        <v>0</v>
      </c>
      <c r="S112" s="196"/>
      <c r="T112" s="197"/>
    </row>
    <row r="113" spans="1:20" s="3" customFormat="1" ht="75" customHeight="1">
      <c r="A113" s="1"/>
      <c r="B113" s="1"/>
      <c r="C113" s="153" t="s">
        <v>193</v>
      </c>
      <c r="D113" s="155"/>
      <c r="E113" s="14" t="s">
        <v>114</v>
      </c>
      <c r="F113" s="2"/>
      <c r="G113" s="90"/>
      <c r="H113" s="89"/>
      <c r="I113" s="153"/>
      <c r="J113" s="154"/>
      <c r="K113" s="89"/>
      <c r="L113" s="12"/>
      <c r="M113" s="12"/>
      <c r="N113" s="12"/>
      <c r="O113" s="153">
        <v>1</v>
      </c>
      <c r="P113" s="154"/>
      <c r="Q113" s="155"/>
      <c r="R113" s="195">
        <v>0</v>
      </c>
      <c r="S113" s="196"/>
      <c r="T113" s="197"/>
    </row>
    <row r="114" spans="1:20" s="3" customFormat="1" ht="27.75" customHeight="1">
      <c r="A114" s="1"/>
      <c r="B114" s="1"/>
      <c r="C114" s="96" t="s">
        <v>63</v>
      </c>
      <c r="D114" s="113"/>
      <c r="E114" s="1"/>
      <c r="F114" s="2"/>
      <c r="G114" s="90"/>
      <c r="H114" s="89"/>
      <c r="I114" s="2"/>
      <c r="J114" s="90"/>
      <c r="K114" s="89"/>
      <c r="L114" s="12"/>
      <c r="M114" s="12"/>
      <c r="N114" s="12"/>
      <c r="O114" s="82"/>
      <c r="P114" s="100"/>
      <c r="Q114" s="101"/>
      <c r="R114" s="94"/>
      <c r="S114" s="95"/>
      <c r="T114" s="85"/>
    </row>
    <row r="115" spans="1:20" s="3" customFormat="1" ht="45" customHeight="1">
      <c r="A115" s="1"/>
      <c r="B115" s="1"/>
      <c r="C115" s="153" t="s">
        <v>200</v>
      </c>
      <c r="D115" s="155"/>
      <c r="E115" s="14" t="s">
        <v>115</v>
      </c>
      <c r="F115" s="2"/>
      <c r="G115" s="90"/>
      <c r="H115" s="89"/>
      <c r="I115" s="2"/>
      <c r="J115" s="90"/>
      <c r="K115" s="89"/>
      <c r="L115" s="12"/>
      <c r="M115" s="12"/>
      <c r="N115" s="12"/>
      <c r="O115" s="218">
        <v>86441.2</v>
      </c>
      <c r="P115" s="219"/>
      <c r="Q115" s="220"/>
      <c r="R115" s="195">
        <v>0</v>
      </c>
      <c r="S115" s="196"/>
      <c r="T115" s="197"/>
    </row>
    <row r="116" spans="1:20" s="3" customFormat="1" ht="47.25" customHeight="1">
      <c r="A116" s="1"/>
      <c r="B116" s="1"/>
      <c r="C116" s="153" t="s">
        <v>202</v>
      </c>
      <c r="D116" s="155"/>
      <c r="E116" s="14" t="s">
        <v>115</v>
      </c>
      <c r="F116" s="2"/>
      <c r="G116" s="90"/>
      <c r="H116" s="89"/>
      <c r="I116" s="2"/>
      <c r="J116" s="90"/>
      <c r="K116" s="89"/>
      <c r="L116" s="12"/>
      <c r="M116" s="12"/>
      <c r="N116" s="12"/>
      <c r="O116" s="278">
        <v>723.36</v>
      </c>
      <c r="P116" s="279"/>
      <c r="Q116" s="280"/>
      <c r="R116" s="195">
        <v>0</v>
      </c>
      <c r="S116" s="196"/>
      <c r="T116" s="197"/>
    </row>
    <row r="117" spans="1:20" s="3" customFormat="1" ht="51.75" customHeight="1">
      <c r="A117" s="1"/>
      <c r="B117" s="1"/>
      <c r="C117" s="153" t="s">
        <v>198</v>
      </c>
      <c r="D117" s="155"/>
      <c r="E117" s="14" t="s">
        <v>115</v>
      </c>
      <c r="F117" s="2"/>
      <c r="G117" s="90"/>
      <c r="H117" s="89"/>
      <c r="I117" s="153"/>
      <c r="J117" s="154"/>
      <c r="K117" s="89"/>
      <c r="L117" s="12"/>
      <c r="M117" s="12"/>
      <c r="N117" s="12"/>
      <c r="O117" s="281">
        <v>4227.6000000000004</v>
      </c>
      <c r="P117" s="282"/>
      <c r="Q117" s="283"/>
      <c r="R117" s="195">
        <v>0</v>
      </c>
      <c r="S117" s="196"/>
      <c r="T117" s="197"/>
    </row>
    <row r="118" spans="1:20" s="3" customFormat="1" ht="27.75" customHeight="1">
      <c r="A118" s="1"/>
      <c r="B118" s="1"/>
      <c r="C118" s="96" t="s">
        <v>64</v>
      </c>
      <c r="D118" s="113"/>
      <c r="E118" s="1"/>
      <c r="F118" s="2"/>
      <c r="G118" s="90"/>
      <c r="H118" s="89"/>
      <c r="I118" s="2"/>
      <c r="J118" s="90"/>
      <c r="K118" s="89"/>
      <c r="L118" s="12"/>
      <c r="M118" s="12"/>
      <c r="N118" s="12"/>
      <c r="O118" s="93"/>
      <c r="P118" s="98"/>
      <c r="Q118" s="99"/>
      <c r="R118" s="123"/>
      <c r="S118" s="124"/>
      <c r="T118" s="125"/>
    </row>
    <row r="119" spans="1:20" s="3" customFormat="1" ht="42.75" customHeight="1">
      <c r="A119" s="1"/>
      <c r="B119" s="1"/>
      <c r="C119" s="153" t="s">
        <v>204</v>
      </c>
      <c r="D119" s="155"/>
      <c r="E119" s="14" t="s">
        <v>116</v>
      </c>
      <c r="F119" s="2"/>
      <c r="G119" s="90"/>
      <c r="H119" s="89"/>
      <c r="I119" s="153"/>
      <c r="J119" s="154"/>
      <c r="K119" s="89"/>
      <c r="L119" s="12"/>
      <c r="M119" s="12"/>
      <c r="N119" s="12"/>
      <c r="O119" s="153">
        <v>100</v>
      </c>
      <c r="P119" s="154"/>
      <c r="Q119" s="155"/>
      <c r="R119" s="195">
        <v>0</v>
      </c>
      <c r="S119" s="196"/>
      <c r="T119" s="197"/>
    </row>
    <row r="120" spans="1:20" s="3" customFormat="1" ht="48.75" customHeight="1">
      <c r="A120" s="1"/>
      <c r="B120" s="1"/>
      <c r="C120" s="153" t="s">
        <v>159</v>
      </c>
      <c r="D120" s="155"/>
      <c r="E120" s="14" t="s">
        <v>116</v>
      </c>
      <c r="F120" s="153"/>
      <c r="G120" s="154"/>
      <c r="H120" s="155"/>
      <c r="I120" s="153"/>
      <c r="J120" s="154"/>
      <c r="K120" s="155"/>
      <c r="L120" s="12"/>
      <c r="M120" s="12"/>
      <c r="N120" s="12"/>
      <c r="O120" s="153">
        <v>100</v>
      </c>
      <c r="P120" s="154"/>
      <c r="Q120" s="155"/>
      <c r="R120" s="195">
        <v>0</v>
      </c>
      <c r="S120" s="196"/>
      <c r="T120" s="197"/>
    </row>
    <row r="121" spans="1:20" s="3" customFormat="1" ht="0.75" hidden="1" customHeight="1">
      <c r="A121" s="13"/>
      <c r="B121" s="1"/>
      <c r="C121" s="229" t="s">
        <v>51</v>
      </c>
      <c r="D121" s="230"/>
      <c r="E121" s="13"/>
      <c r="F121" s="165"/>
      <c r="G121" s="160"/>
      <c r="H121" s="161"/>
      <c r="I121" s="153"/>
      <c r="J121" s="154"/>
      <c r="K121" s="155"/>
      <c r="L121" s="12"/>
      <c r="M121" s="12"/>
      <c r="N121" s="12"/>
      <c r="O121" s="153"/>
      <c r="P121" s="154"/>
      <c r="Q121" s="155"/>
      <c r="R121" s="215">
        <f>O121-I121</f>
        <v>0</v>
      </c>
      <c r="S121" s="216"/>
      <c r="T121" s="217"/>
    </row>
    <row r="122" spans="1:20" s="3" customFormat="1" ht="54.75" customHeight="1">
      <c r="A122" s="244"/>
      <c r="B122" s="1"/>
      <c r="C122" s="165" t="s">
        <v>220</v>
      </c>
      <c r="D122" s="160"/>
      <c r="E122" s="160"/>
      <c r="F122" s="160"/>
      <c r="G122" s="160"/>
      <c r="H122" s="160"/>
      <c r="I122" s="160"/>
      <c r="J122" s="160"/>
      <c r="K122" s="160"/>
      <c r="L122" s="160"/>
      <c r="M122" s="160"/>
      <c r="N122" s="160"/>
      <c r="O122" s="160"/>
      <c r="P122" s="160"/>
      <c r="Q122" s="160"/>
      <c r="R122" s="160"/>
      <c r="S122" s="160"/>
      <c r="T122" s="161"/>
    </row>
    <row r="123" spans="1:20" s="3" customFormat="1" ht="28.5" customHeight="1">
      <c r="A123" s="245"/>
      <c r="B123" s="1"/>
      <c r="C123" s="225"/>
      <c r="D123" s="226"/>
      <c r="E123" s="226"/>
      <c r="F123" s="226"/>
      <c r="G123" s="226"/>
      <c r="H123" s="226"/>
      <c r="I123" s="226"/>
      <c r="J123" s="226"/>
      <c r="K123" s="226"/>
      <c r="L123" s="226"/>
      <c r="M123" s="226"/>
      <c r="N123" s="226"/>
      <c r="O123" s="226"/>
      <c r="P123" s="226"/>
      <c r="Q123" s="226"/>
      <c r="R123" s="226"/>
      <c r="S123" s="226"/>
      <c r="T123" s="227"/>
    </row>
    <row r="124" spans="1:20" s="3" customFormat="1" ht="36" customHeight="1">
      <c r="A124" s="1"/>
      <c r="B124" s="1"/>
      <c r="C124" s="201" t="s">
        <v>47</v>
      </c>
      <c r="D124" s="202"/>
      <c r="E124" s="202"/>
      <c r="F124" s="202"/>
      <c r="G124" s="202"/>
      <c r="H124" s="203"/>
      <c r="I124" s="153"/>
      <c r="J124" s="154"/>
      <c r="K124" s="155"/>
      <c r="L124" s="1"/>
      <c r="M124" s="1"/>
      <c r="N124" s="1"/>
      <c r="O124" s="153"/>
      <c r="P124" s="154"/>
      <c r="Q124" s="155"/>
      <c r="R124" s="185"/>
      <c r="S124" s="186"/>
      <c r="T124" s="187"/>
    </row>
    <row r="125" spans="1:20" s="3" customFormat="1" ht="36" customHeight="1">
      <c r="A125" s="1"/>
      <c r="B125" s="1"/>
      <c r="C125" s="201" t="s">
        <v>46</v>
      </c>
      <c r="D125" s="202"/>
      <c r="E125" s="202"/>
      <c r="F125" s="202"/>
      <c r="G125" s="202"/>
      <c r="H125" s="203"/>
      <c r="I125" s="153"/>
      <c r="J125" s="154"/>
      <c r="K125" s="155"/>
      <c r="L125" s="1"/>
      <c r="M125" s="1"/>
      <c r="N125" s="1"/>
      <c r="O125" s="153"/>
      <c r="P125" s="154"/>
      <c r="Q125" s="155"/>
      <c r="R125" s="153"/>
      <c r="S125" s="154"/>
      <c r="T125" s="155"/>
    </row>
    <row r="126" spans="1:20" s="3" customFormat="1" ht="20.25" customHeight="1">
      <c r="A126" s="1"/>
      <c r="B126" s="1"/>
      <c r="C126" s="201" t="s">
        <v>59</v>
      </c>
      <c r="D126" s="202"/>
      <c r="E126" s="202"/>
      <c r="F126" s="202"/>
      <c r="G126" s="202"/>
      <c r="H126" s="203"/>
      <c r="I126" s="153"/>
      <c r="J126" s="154"/>
      <c r="K126" s="155"/>
      <c r="L126" s="1"/>
      <c r="M126" s="1"/>
      <c r="N126" s="1"/>
      <c r="O126" s="153"/>
      <c r="P126" s="154"/>
      <c r="Q126" s="155"/>
      <c r="R126" s="153"/>
      <c r="S126" s="154"/>
      <c r="T126" s="155"/>
    </row>
    <row r="127" spans="1:20" s="3" customFormat="1" ht="20.25" customHeight="1">
      <c r="A127" s="1"/>
      <c r="B127" s="1"/>
      <c r="C127" s="229" t="s">
        <v>60</v>
      </c>
      <c r="D127" s="230"/>
      <c r="E127" s="1"/>
      <c r="F127" s="165"/>
      <c r="G127" s="204"/>
      <c r="H127" s="205"/>
      <c r="I127" s="153"/>
      <c r="J127" s="154"/>
      <c r="K127" s="155"/>
      <c r="L127" s="20"/>
      <c r="M127" s="1"/>
      <c r="N127" s="1"/>
      <c r="O127" s="153"/>
      <c r="P127" s="154"/>
      <c r="Q127" s="155"/>
      <c r="R127" s="185" t="e">
        <f>O127/I127*100</f>
        <v>#DIV/0!</v>
      </c>
      <c r="S127" s="186"/>
      <c r="T127" s="187"/>
    </row>
    <row r="128" spans="1:20" s="3" customFormat="1" ht="20.25" customHeight="1">
      <c r="A128" s="1"/>
      <c r="B128" s="1"/>
      <c r="C128" s="229" t="s">
        <v>51</v>
      </c>
      <c r="D128" s="230"/>
      <c r="E128" s="1"/>
      <c r="F128" s="165"/>
      <c r="G128" s="204"/>
      <c r="H128" s="205"/>
      <c r="I128" s="185"/>
      <c r="J128" s="186"/>
      <c r="K128" s="187"/>
      <c r="L128" s="4"/>
      <c r="M128" s="6"/>
      <c r="N128" s="6"/>
      <c r="O128" s="185"/>
      <c r="P128" s="186"/>
      <c r="Q128" s="187"/>
      <c r="R128" s="185" t="e">
        <f>O128/I128*100</f>
        <v>#DIV/0!</v>
      </c>
      <c r="S128" s="186"/>
      <c r="T128" s="187"/>
    </row>
    <row r="129" spans="1:24" s="3" customFormat="1" ht="18.75" customHeight="1">
      <c r="A129" s="1"/>
      <c r="B129" s="1"/>
      <c r="C129" s="229" t="s">
        <v>51</v>
      </c>
      <c r="D129" s="230"/>
      <c r="E129" s="5"/>
      <c r="F129" s="165"/>
      <c r="G129" s="204"/>
      <c r="H129" s="205"/>
      <c r="I129" s="185"/>
      <c r="J129" s="186"/>
      <c r="K129" s="187"/>
      <c r="L129" s="4"/>
      <c r="M129" s="6"/>
      <c r="N129" s="6"/>
      <c r="O129" s="185"/>
      <c r="P129" s="186"/>
      <c r="Q129" s="187"/>
      <c r="R129" s="185" t="e">
        <f>O129/I129*100</f>
        <v>#DIV/0!</v>
      </c>
      <c r="S129" s="186"/>
      <c r="T129" s="187"/>
    </row>
    <row r="130" spans="1:24" s="3" customFormat="1" ht="20.25" hidden="1" customHeight="1">
      <c r="A130" s="1"/>
      <c r="B130" s="1"/>
      <c r="C130" s="229" t="s">
        <v>51</v>
      </c>
      <c r="D130" s="230"/>
      <c r="E130" s="5"/>
      <c r="F130" s="165"/>
      <c r="G130" s="204"/>
      <c r="H130" s="205"/>
      <c r="I130" s="215"/>
      <c r="J130" s="216"/>
      <c r="K130" s="217"/>
      <c r="L130" s="4">
        <v>19</v>
      </c>
      <c r="M130" s="6"/>
      <c r="N130" s="6">
        <f>L130</f>
        <v>19</v>
      </c>
      <c r="O130" s="185"/>
      <c r="P130" s="186"/>
      <c r="Q130" s="187"/>
      <c r="R130" s="215">
        <f t="shared" ref="R130:R137" si="4">O130-I130</f>
        <v>0</v>
      </c>
      <c r="S130" s="216"/>
      <c r="T130" s="217"/>
    </row>
    <row r="131" spans="1:24" s="3" customFormat="1" ht="9.75" hidden="1" customHeight="1">
      <c r="A131" s="1"/>
      <c r="B131" s="1"/>
      <c r="C131" s="229" t="s">
        <v>51</v>
      </c>
      <c r="D131" s="230"/>
      <c r="E131" s="5"/>
      <c r="F131" s="165"/>
      <c r="G131" s="204"/>
      <c r="H131" s="205"/>
      <c r="I131" s="215"/>
      <c r="J131" s="216"/>
      <c r="K131" s="217"/>
      <c r="L131" s="4">
        <v>25</v>
      </c>
      <c r="M131" s="6"/>
      <c r="N131" s="6">
        <f>L131</f>
        <v>25</v>
      </c>
      <c r="O131" s="185"/>
      <c r="P131" s="186"/>
      <c r="Q131" s="187"/>
      <c r="R131" s="215">
        <f t="shared" si="4"/>
        <v>0</v>
      </c>
      <c r="S131" s="216"/>
      <c r="T131" s="217"/>
    </row>
    <row r="132" spans="1:24" s="3" customFormat="1" ht="12.75" hidden="1" customHeight="1">
      <c r="A132" s="1"/>
      <c r="B132" s="1"/>
      <c r="C132" s="229"/>
      <c r="D132" s="230"/>
      <c r="E132" s="5"/>
      <c r="F132" s="165"/>
      <c r="G132" s="204"/>
      <c r="H132" s="205"/>
      <c r="I132" s="215"/>
      <c r="J132" s="216"/>
      <c r="K132" s="217"/>
      <c r="L132" s="4">
        <v>12130.3</v>
      </c>
      <c r="M132" s="6"/>
      <c r="N132" s="6">
        <f>L132</f>
        <v>12130.3</v>
      </c>
      <c r="O132" s="185"/>
      <c r="P132" s="186"/>
      <c r="Q132" s="187"/>
      <c r="R132" s="215">
        <f t="shared" si="4"/>
        <v>0</v>
      </c>
      <c r="S132" s="216"/>
      <c r="T132" s="217"/>
    </row>
    <row r="133" spans="1:24" s="3" customFormat="1" ht="12.75" hidden="1" customHeight="1">
      <c r="A133" s="1"/>
      <c r="B133" s="1"/>
      <c r="C133" s="201"/>
      <c r="D133" s="203"/>
      <c r="E133" s="1"/>
      <c r="F133" s="165"/>
      <c r="G133" s="204"/>
      <c r="H133" s="205"/>
      <c r="I133" s="215"/>
      <c r="J133" s="216"/>
      <c r="K133" s="217"/>
      <c r="L133" s="4">
        <v>2329.9</v>
      </c>
      <c r="M133" s="6"/>
      <c r="N133" s="6">
        <f>L133</f>
        <v>2329.9</v>
      </c>
      <c r="O133" s="215"/>
      <c r="P133" s="216"/>
      <c r="Q133" s="217"/>
      <c r="R133" s="215">
        <f t="shared" si="4"/>
        <v>0</v>
      </c>
      <c r="S133" s="216"/>
      <c r="T133" s="217"/>
    </row>
    <row r="134" spans="1:24" s="3" customFormat="1" ht="27.75" hidden="1" customHeight="1">
      <c r="A134" s="1"/>
      <c r="B134" s="1"/>
      <c r="C134" s="229"/>
      <c r="D134" s="230"/>
      <c r="E134" s="5"/>
      <c r="F134" s="165"/>
      <c r="G134" s="204"/>
      <c r="H134" s="205"/>
      <c r="I134" s="215"/>
      <c r="J134" s="216"/>
      <c r="K134" s="217"/>
      <c r="L134" s="6"/>
      <c r="M134" s="6"/>
      <c r="N134" s="6"/>
      <c r="O134" s="185"/>
      <c r="P134" s="186"/>
      <c r="Q134" s="187"/>
      <c r="R134" s="215">
        <f t="shared" si="4"/>
        <v>0</v>
      </c>
      <c r="S134" s="216"/>
      <c r="T134" s="217"/>
    </row>
    <row r="135" spans="1:24" s="3" customFormat="1" ht="18.75" hidden="1" customHeight="1">
      <c r="A135" s="1"/>
      <c r="B135" s="1"/>
      <c r="C135" s="229"/>
      <c r="D135" s="230"/>
      <c r="E135" s="5"/>
      <c r="F135" s="165"/>
      <c r="G135" s="204"/>
      <c r="H135" s="205"/>
      <c r="I135" s="215"/>
      <c r="J135" s="216"/>
      <c r="K135" s="217"/>
      <c r="L135" s="4">
        <v>47600</v>
      </c>
      <c r="M135" s="6"/>
      <c r="N135" s="6">
        <f>L135</f>
        <v>47600</v>
      </c>
      <c r="O135" s="185"/>
      <c r="P135" s="186"/>
      <c r="Q135" s="187"/>
      <c r="R135" s="215">
        <f t="shared" si="4"/>
        <v>0</v>
      </c>
      <c r="S135" s="216"/>
      <c r="T135" s="217"/>
    </row>
    <row r="136" spans="1:24" s="3" customFormat="1" ht="12.75" hidden="1" customHeight="1">
      <c r="A136" s="1"/>
      <c r="B136" s="1"/>
      <c r="C136" s="228"/>
      <c r="D136" s="228"/>
      <c r="E136" s="1"/>
      <c r="F136" s="165"/>
      <c r="G136" s="204"/>
      <c r="H136" s="205"/>
      <c r="I136" s="185"/>
      <c r="J136" s="186"/>
      <c r="K136" s="187"/>
      <c r="L136" s="4">
        <v>68000</v>
      </c>
      <c r="M136" s="6"/>
      <c r="N136" s="6">
        <f>L136</f>
        <v>68000</v>
      </c>
      <c r="O136" s="233"/>
      <c r="P136" s="233"/>
      <c r="Q136" s="233"/>
      <c r="R136" s="215">
        <f t="shared" si="4"/>
        <v>0</v>
      </c>
      <c r="S136" s="216"/>
      <c r="T136" s="217"/>
    </row>
    <row r="137" spans="1:24" s="3" customFormat="1" ht="12.75" hidden="1" customHeight="1">
      <c r="A137" s="1"/>
      <c r="B137" s="1"/>
      <c r="C137" s="224"/>
      <c r="D137" s="224"/>
      <c r="E137" s="1"/>
      <c r="F137" s="165"/>
      <c r="G137" s="204"/>
      <c r="H137" s="205"/>
      <c r="I137" s="185"/>
      <c r="J137" s="186"/>
      <c r="K137" s="187"/>
      <c r="L137" s="6"/>
      <c r="M137" s="6"/>
      <c r="N137" s="6"/>
      <c r="O137" s="185"/>
      <c r="P137" s="186"/>
      <c r="Q137" s="187"/>
      <c r="R137" s="215">
        <f t="shared" si="4"/>
        <v>0</v>
      </c>
      <c r="S137" s="216"/>
      <c r="T137" s="217"/>
    </row>
    <row r="138" spans="1:24" s="3" customFormat="1" ht="38.25" customHeight="1">
      <c r="A138" s="146"/>
      <c r="B138" s="1"/>
      <c r="C138" s="165" t="s">
        <v>92</v>
      </c>
      <c r="D138" s="160"/>
      <c r="E138" s="160"/>
      <c r="F138" s="160"/>
      <c r="G138" s="160"/>
      <c r="H138" s="160"/>
      <c r="I138" s="160"/>
      <c r="J138" s="160"/>
      <c r="K138" s="160"/>
      <c r="L138" s="160"/>
      <c r="M138" s="160"/>
      <c r="N138" s="160"/>
      <c r="O138" s="160"/>
      <c r="P138" s="160"/>
      <c r="Q138" s="160"/>
      <c r="R138" s="160"/>
      <c r="S138" s="160"/>
      <c r="T138" s="161"/>
    </row>
    <row r="139" spans="1:24" s="3" customFormat="1" ht="22.5" customHeight="1">
      <c r="A139" s="146"/>
      <c r="B139" s="1"/>
      <c r="C139" s="225"/>
      <c r="D139" s="226"/>
      <c r="E139" s="226"/>
      <c r="F139" s="226"/>
      <c r="G139" s="226"/>
      <c r="H139" s="226"/>
      <c r="I139" s="226"/>
      <c r="J139" s="226"/>
      <c r="K139" s="226"/>
      <c r="L139" s="226"/>
      <c r="M139" s="226"/>
      <c r="N139" s="226"/>
      <c r="O139" s="226"/>
      <c r="P139" s="226"/>
      <c r="Q139" s="226"/>
      <c r="R139" s="226"/>
      <c r="S139" s="226"/>
      <c r="T139" s="227"/>
    </row>
    <row r="140" spans="1:24" s="3" customFormat="1" ht="18" customHeight="1">
      <c r="A140" s="1"/>
      <c r="B140" s="1"/>
      <c r="C140" s="239"/>
      <c r="D140" s="240"/>
      <c r="E140" s="240"/>
      <c r="F140" s="240"/>
      <c r="G140" s="240"/>
      <c r="H140" s="240"/>
      <c r="I140" s="240"/>
      <c r="J140" s="240"/>
      <c r="K140" s="240"/>
      <c r="L140" s="240"/>
      <c r="M140" s="240"/>
      <c r="N140" s="240"/>
      <c r="O140" s="240"/>
      <c r="P140" s="240"/>
      <c r="Q140" s="240"/>
      <c r="R140" s="240"/>
      <c r="S140" s="240"/>
      <c r="T140" s="241"/>
      <c r="V140" s="7"/>
      <c r="W140" s="7"/>
      <c r="X140" s="7"/>
    </row>
    <row r="141" spans="1:24" s="3" customFormat="1" ht="18.75" customHeight="1">
      <c r="A141" s="1"/>
      <c r="B141" s="1"/>
      <c r="C141" s="201" t="s">
        <v>61</v>
      </c>
      <c r="D141" s="231"/>
      <c r="E141" s="231"/>
      <c r="F141" s="231"/>
      <c r="G141" s="231"/>
      <c r="H141" s="232"/>
      <c r="I141" s="153"/>
      <c r="J141" s="154"/>
      <c r="K141" s="155"/>
      <c r="L141" s="20"/>
      <c r="M141" s="1"/>
      <c r="N141" s="1"/>
      <c r="O141" s="153"/>
      <c r="P141" s="154"/>
      <c r="Q141" s="155"/>
      <c r="R141" s="234"/>
      <c r="S141" s="235"/>
      <c r="T141" s="236"/>
    </row>
    <row r="142" spans="1:24" s="3" customFormat="1" ht="20.25" customHeight="1">
      <c r="A142" s="1"/>
      <c r="B142" s="1"/>
      <c r="C142" s="229" t="s">
        <v>60</v>
      </c>
      <c r="D142" s="230"/>
      <c r="E142" s="1"/>
      <c r="F142" s="165"/>
      <c r="G142" s="204"/>
      <c r="H142" s="205"/>
      <c r="I142" s="153"/>
      <c r="J142" s="154"/>
      <c r="K142" s="155"/>
      <c r="L142" s="8"/>
      <c r="M142" s="1"/>
      <c r="N142" s="1"/>
      <c r="O142" s="153"/>
      <c r="P142" s="154"/>
      <c r="Q142" s="155"/>
      <c r="R142" s="185" t="e">
        <f>O142/I142*100</f>
        <v>#DIV/0!</v>
      </c>
      <c r="S142" s="186"/>
      <c r="T142" s="187"/>
    </row>
    <row r="143" spans="1:24" s="3" customFormat="1" ht="20.25" customHeight="1">
      <c r="A143" s="1"/>
      <c r="B143" s="1"/>
      <c r="C143" s="229" t="s">
        <v>51</v>
      </c>
      <c r="D143" s="230"/>
      <c r="E143" s="1"/>
      <c r="F143" s="165"/>
      <c r="G143" s="204"/>
      <c r="H143" s="205"/>
      <c r="I143" s="153"/>
      <c r="J143" s="154"/>
      <c r="K143" s="155"/>
      <c r="L143" s="6"/>
      <c r="M143" s="6"/>
      <c r="N143" s="6"/>
      <c r="O143" s="153"/>
      <c r="P143" s="154"/>
      <c r="Q143" s="155"/>
      <c r="R143" s="185" t="e">
        <f>O143/I143*100</f>
        <v>#DIV/0!</v>
      </c>
      <c r="S143" s="186"/>
      <c r="T143" s="187"/>
    </row>
    <row r="144" spans="1:24" s="3" customFormat="1" ht="18.75" customHeight="1">
      <c r="A144" s="1"/>
      <c r="B144" s="1"/>
      <c r="C144" s="229" t="s">
        <v>51</v>
      </c>
      <c r="D144" s="230"/>
      <c r="E144" s="1"/>
      <c r="F144" s="165"/>
      <c r="G144" s="204"/>
      <c r="H144" s="205"/>
      <c r="I144" s="153"/>
      <c r="J144" s="154"/>
      <c r="K144" s="155"/>
      <c r="L144" s="8"/>
      <c r="M144" s="1"/>
      <c r="N144" s="1"/>
      <c r="O144" s="185"/>
      <c r="P144" s="186"/>
      <c r="Q144" s="187"/>
      <c r="R144" s="185" t="e">
        <f>O144/I144*100</f>
        <v>#DIV/0!</v>
      </c>
      <c r="S144" s="186"/>
      <c r="T144" s="187"/>
    </row>
    <row r="145" spans="1:24" s="3" customFormat="1" ht="20.25" hidden="1" customHeight="1">
      <c r="A145" s="1"/>
      <c r="B145" s="1"/>
      <c r="C145" s="229" t="s">
        <v>51</v>
      </c>
      <c r="D145" s="230"/>
      <c r="E145" s="1"/>
      <c r="F145" s="165"/>
      <c r="G145" s="204"/>
      <c r="H145" s="205"/>
      <c r="I145" s="153"/>
      <c r="J145" s="154"/>
      <c r="K145" s="155"/>
      <c r="L145" s="9"/>
      <c r="M145" s="1"/>
      <c r="N145" s="6"/>
      <c r="O145" s="153"/>
      <c r="P145" s="154"/>
      <c r="Q145" s="155"/>
      <c r="R145" s="215">
        <f>O145-I145</f>
        <v>0</v>
      </c>
      <c r="S145" s="216"/>
      <c r="T145" s="217"/>
    </row>
    <row r="146" spans="1:24" s="3" customFormat="1" ht="14.25" hidden="1" customHeight="1">
      <c r="A146" s="1"/>
      <c r="B146" s="1"/>
      <c r="C146" s="229" t="s">
        <v>51</v>
      </c>
      <c r="D146" s="230"/>
      <c r="E146" s="5"/>
      <c r="F146" s="165"/>
      <c r="G146" s="204"/>
      <c r="H146" s="205"/>
      <c r="I146" s="153"/>
      <c r="J146" s="154"/>
      <c r="K146" s="155"/>
      <c r="L146" s="9"/>
      <c r="M146" s="1"/>
      <c r="N146" s="6"/>
      <c r="O146" s="153"/>
      <c r="P146" s="154"/>
      <c r="Q146" s="155"/>
      <c r="R146" s="215">
        <f>O146-I146</f>
        <v>0</v>
      </c>
      <c r="S146" s="216"/>
      <c r="T146" s="217"/>
    </row>
    <row r="147" spans="1:24" s="3" customFormat="1" ht="15" hidden="1" customHeight="1">
      <c r="A147" s="1"/>
      <c r="B147" s="1"/>
      <c r="C147" s="242"/>
      <c r="D147" s="243"/>
      <c r="E147" s="10"/>
      <c r="F147" s="165"/>
      <c r="G147" s="204"/>
      <c r="H147" s="205"/>
      <c r="I147" s="165"/>
      <c r="J147" s="160"/>
      <c r="K147" s="161"/>
      <c r="L147" s="13"/>
      <c r="M147" s="13"/>
      <c r="N147" s="13"/>
      <c r="O147" s="165"/>
      <c r="P147" s="160"/>
      <c r="Q147" s="161"/>
      <c r="R147" s="215">
        <f>O147-I147</f>
        <v>0</v>
      </c>
      <c r="S147" s="216"/>
      <c r="T147" s="217"/>
    </row>
    <row r="148" spans="1:24" s="3" customFormat="1" ht="43.5" customHeight="1">
      <c r="A148" s="13"/>
      <c r="B148" s="1"/>
      <c r="C148" s="165" t="s">
        <v>92</v>
      </c>
      <c r="D148" s="160"/>
      <c r="E148" s="160"/>
      <c r="F148" s="160"/>
      <c r="G148" s="160"/>
      <c r="H148" s="160"/>
      <c r="I148" s="160"/>
      <c r="J148" s="160"/>
      <c r="K148" s="160"/>
      <c r="L148" s="160"/>
      <c r="M148" s="160"/>
      <c r="N148" s="160"/>
      <c r="O148" s="160"/>
      <c r="P148" s="160"/>
      <c r="Q148" s="160"/>
      <c r="R148" s="160"/>
      <c r="S148" s="160"/>
      <c r="T148" s="161"/>
    </row>
    <row r="149" spans="1:24" s="3" customFormat="1" ht="30.75" customHeight="1">
      <c r="A149" s="11"/>
      <c r="B149" s="1"/>
      <c r="C149" s="237"/>
      <c r="D149" s="237"/>
      <c r="E149" s="237"/>
      <c r="F149" s="237"/>
      <c r="G149" s="237"/>
      <c r="H149" s="237"/>
      <c r="I149" s="237"/>
      <c r="J149" s="237"/>
      <c r="K149" s="237"/>
      <c r="L149" s="237"/>
      <c r="M149" s="237"/>
      <c r="N149" s="237"/>
      <c r="O149" s="237"/>
      <c r="P149" s="237"/>
      <c r="Q149" s="237"/>
      <c r="R149" s="237"/>
      <c r="S149" s="237"/>
      <c r="T149" s="238"/>
      <c r="V149" s="7"/>
      <c r="W149" s="7"/>
      <c r="X149" s="7"/>
    </row>
    <row r="150" spans="1:24" s="3" customFormat="1" ht="12" hidden="1" customHeight="1">
      <c r="A150" s="14"/>
      <c r="B150" s="1"/>
      <c r="C150" s="239" t="s">
        <v>62</v>
      </c>
      <c r="D150" s="240"/>
      <c r="E150" s="240"/>
      <c r="F150" s="240"/>
      <c r="G150" s="240"/>
      <c r="H150" s="240"/>
      <c r="I150" s="240"/>
      <c r="J150" s="240"/>
      <c r="K150" s="240"/>
      <c r="L150" s="240"/>
      <c r="M150" s="240"/>
      <c r="N150" s="240"/>
      <c r="O150" s="240"/>
      <c r="P150" s="240"/>
      <c r="Q150" s="240"/>
      <c r="R150" s="240"/>
      <c r="S150" s="240"/>
      <c r="T150" s="241"/>
      <c r="V150" s="7"/>
      <c r="W150" s="7"/>
      <c r="X150" s="7"/>
    </row>
    <row r="151" spans="1:24" s="3" customFormat="1" ht="19.5" customHeight="1">
      <c r="A151" s="1"/>
      <c r="B151" s="1"/>
      <c r="C151" s="201" t="s">
        <v>63</v>
      </c>
      <c r="D151" s="202"/>
      <c r="E151" s="202"/>
      <c r="F151" s="202"/>
      <c r="G151" s="202"/>
      <c r="H151" s="203"/>
      <c r="I151" s="153"/>
      <c r="J151" s="154"/>
      <c r="K151" s="155"/>
      <c r="L151" s="20"/>
      <c r="M151" s="1"/>
      <c r="N151" s="1"/>
      <c r="O151" s="153"/>
      <c r="P151" s="154"/>
      <c r="Q151" s="155"/>
      <c r="R151" s="234"/>
      <c r="S151" s="235"/>
      <c r="T151" s="236"/>
    </row>
    <row r="152" spans="1:24" s="3" customFormat="1" ht="24" customHeight="1">
      <c r="A152" s="1"/>
      <c r="B152" s="1"/>
      <c r="C152" s="229" t="s">
        <v>60</v>
      </c>
      <c r="D152" s="230"/>
      <c r="E152" s="1"/>
      <c r="F152" s="153"/>
      <c r="G152" s="154"/>
      <c r="H152" s="155"/>
      <c r="I152" s="185"/>
      <c r="J152" s="186"/>
      <c r="K152" s="187"/>
      <c r="L152" s="20"/>
      <c r="M152" s="1"/>
      <c r="N152" s="1"/>
      <c r="O152" s="185"/>
      <c r="P152" s="186"/>
      <c r="Q152" s="187"/>
      <c r="R152" s="185" t="e">
        <f>O152/I152*100</f>
        <v>#DIV/0!</v>
      </c>
      <c r="S152" s="186"/>
      <c r="T152" s="187"/>
    </row>
    <row r="153" spans="1:24" s="3" customFormat="1" ht="22.5" customHeight="1">
      <c r="A153" s="1"/>
      <c r="B153" s="1"/>
      <c r="C153" s="229" t="s">
        <v>51</v>
      </c>
      <c r="D153" s="230"/>
      <c r="E153" s="1"/>
      <c r="F153" s="153"/>
      <c r="G153" s="154"/>
      <c r="H153" s="155"/>
      <c r="I153" s="185"/>
      <c r="J153" s="186"/>
      <c r="K153" s="187"/>
      <c r="L153" s="12"/>
      <c r="M153" s="12"/>
      <c r="N153" s="12"/>
      <c r="O153" s="185"/>
      <c r="P153" s="186"/>
      <c r="Q153" s="187"/>
      <c r="R153" s="185" t="e">
        <f>O153/I153*100</f>
        <v>#DIV/0!</v>
      </c>
      <c r="S153" s="186"/>
      <c r="T153" s="187"/>
    </row>
    <row r="154" spans="1:24" s="3" customFormat="1" ht="18.75" customHeight="1">
      <c r="A154" s="1"/>
      <c r="B154" s="1"/>
      <c r="C154" s="229" t="s">
        <v>51</v>
      </c>
      <c r="D154" s="230"/>
      <c r="E154" s="1"/>
      <c r="F154" s="153"/>
      <c r="G154" s="154"/>
      <c r="H154" s="155"/>
      <c r="I154" s="195"/>
      <c r="J154" s="196"/>
      <c r="K154" s="197"/>
      <c r="L154" s="12"/>
      <c r="M154" s="12"/>
      <c r="N154" s="12"/>
      <c r="O154" s="195"/>
      <c r="P154" s="196"/>
      <c r="Q154" s="197"/>
      <c r="R154" s="185" t="e">
        <f>O154/I154*100</f>
        <v>#DIV/0!</v>
      </c>
      <c r="S154" s="186"/>
      <c r="T154" s="187"/>
    </row>
    <row r="155" spans="1:24" s="3" customFormat="1" ht="21" hidden="1" customHeight="1">
      <c r="A155" s="1"/>
      <c r="B155" s="1"/>
      <c r="C155" s="229" t="s">
        <v>51</v>
      </c>
      <c r="D155" s="230"/>
      <c r="E155" s="1"/>
      <c r="F155" s="153"/>
      <c r="G155" s="154"/>
      <c r="H155" s="155"/>
      <c r="I155" s="195"/>
      <c r="J155" s="196"/>
      <c r="K155" s="197"/>
      <c r="L155" s="12"/>
      <c r="M155" s="12"/>
      <c r="N155" s="12"/>
      <c r="O155" s="195"/>
      <c r="P155" s="196"/>
      <c r="Q155" s="197"/>
      <c r="R155" s="215">
        <f t="shared" ref="R155:R160" si="5">O155-I155</f>
        <v>0</v>
      </c>
      <c r="S155" s="216"/>
      <c r="T155" s="217"/>
    </row>
    <row r="156" spans="1:24" s="3" customFormat="1" ht="33.75" hidden="1" customHeight="1">
      <c r="A156" s="1"/>
      <c r="B156" s="1"/>
      <c r="C156" s="201"/>
      <c r="D156" s="202"/>
      <c r="E156" s="1"/>
      <c r="F156" s="153"/>
      <c r="G156" s="154"/>
      <c r="H156" s="155"/>
      <c r="I156" s="195"/>
      <c r="J156" s="196"/>
      <c r="K156" s="197"/>
      <c r="L156" s="12"/>
      <c r="M156" s="12"/>
      <c r="N156" s="12"/>
      <c r="O156" s="195"/>
      <c r="P156" s="196"/>
      <c r="Q156" s="197"/>
      <c r="R156" s="215">
        <f t="shared" si="5"/>
        <v>0</v>
      </c>
      <c r="S156" s="216"/>
      <c r="T156" s="217"/>
    </row>
    <row r="157" spans="1:24" s="3" customFormat="1" ht="42" hidden="1" customHeight="1">
      <c r="A157" s="1"/>
      <c r="B157" s="1"/>
      <c r="C157" s="201"/>
      <c r="D157" s="202"/>
      <c r="E157" s="1"/>
      <c r="F157" s="153"/>
      <c r="G157" s="154"/>
      <c r="H157" s="155"/>
      <c r="I157" s="195"/>
      <c r="J157" s="196"/>
      <c r="K157" s="197"/>
      <c r="L157" s="12"/>
      <c r="M157" s="12"/>
      <c r="N157" s="12"/>
      <c r="O157" s="195"/>
      <c r="P157" s="196"/>
      <c r="Q157" s="197"/>
      <c r="R157" s="215">
        <f t="shared" si="5"/>
        <v>0</v>
      </c>
      <c r="S157" s="216"/>
      <c r="T157" s="217"/>
    </row>
    <row r="158" spans="1:24" s="3" customFormat="1" ht="32.25" hidden="1" customHeight="1">
      <c r="A158" s="1"/>
      <c r="B158" s="1"/>
      <c r="C158" s="201"/>
      <c r="D158" s="202"/>
      <c r="E158" s="1"/>
      <c r="F158" s="153"/>
      <c r="G158" s="154"/>
      <c r="H158" s="155"/>
      <c r="I158" s="195"/>
      <c r="J158" s="196"/>
      <c r="K158" s="197"/>
      <c r="L158" s="12"/>
      <c r="M158" s="12"/>
      <c r="N158" s="12"/>
      <c r="O158" s="195"/>
      <c r="P158" s="196"/>
      <c r="Q158" s="197"/>
      <c r="R158" s="215">
        <f t="shared" si="5"/>
        <v>0</v>
      </c>
      <c r="S158" s="216"/>
      <c r="T158" s="217"/>
    </row>
    <row r="159" spans="1:24" s="3" customFormat="1" ht="21" hidden="1" customHeight="1">
      <c r="A159" s="1"/>
      <c r="B159" s="1"/>
      <c r="C159" s="201"/>
      <c r="D159" s="202"/>
      <c r="E159" s="1"/>
      <c r="F159" s="153"/>
      <c r="G159" s="154"/>
      <c r="H159" s="155"/>
      <c r="I159" s="185"/>
      <c r="J159" s="186"/>
      <c r="K159" s="187"/>
      <c r="L159" s="12"/>
      <c r="M159" s="12"/>
      <c r="N159" s="12"/>
      <c r="O159" s="185"/>
      <c r="P159" s="186"/>
      <c r="Q159" s="187"/>
      <c r="R159" s="215">
        <f t="shared" si="5"/>
        <v>0</v>
      </c>
      <c r="S159" s="216"/>
      <c r="T159" s="217"/>
    </row>
    <row r="160" spans="1:24" s="3" customFormat="1" ht="33" hidden="1" customHeight="1">
      <c r="A160" s="1"/>
      <c r="B160" s="1"/>
      <c r="C160" s="275"/>
      <c r="D160" s="276"/>
      <c r="E160" s="13"/>
      <c r="F160" s="165"/>
      <c r="G160" s="160"/>
      <c r="H160" s="161"/>
      <c r="I160" s="253"/>
      <c r="J160" s="254"/>
      <c r="K160" s="255"/>
      <c r="L160" s="12"/>
      <c r="M160" s="12"/>
      <c r="N160" s="12"/>
      <c r="O160" s="253"/>
      <c r="P160" s="254"/>
      <c r="Q160" s="255"/>
      <c r="R160" s="215">
        <f t="shared" si="5"/>
        <v>0</v>
      </c>
      <c r="S160" s="216"/>
      <c r="T160" s="217"/>
    </row>
    <row r="161" spans="1:20" s="3" customFormat="1" ht="38.25" customHeight="1">
      <c r="A161" s="244"/>
      <c r="B161" s="1"/>
      <c r="C161" s="165" t="s">
        <v>92</v>
      </c>
      <c r="D161" s="160"/>
      <c r="E161" s="160"/>
      <c r="F161" s="160"/>
      <c r="G161" s="160"/>
      <c r="H161" s="160"/>
      <c r="I161" s="160"/>
      <c r="J161" s="160"/>
      <c r="K161" s="160"/>
      <c r="L161" s="160"/>
      <c r="M161" s="160"/>
      <c r="N161" s="160"/>
      <c r="O161" s="160"/>
      <c r="P161" s="160"/>
      <c r="Q161" s="160"/>
      <c r="R161" s="160"/>
      <c r="S161" s="160"/>
      <c r="T161" s="161"/>
    </row>
    <row r="162" spans="1:20" s="3" customFormat="1" ht="27.75" customHeight="1">
      <c r="A162" s="245"/>
      <c r="B162" s="1"/>
      <c r="C162" s="225"/>
      <c r="D162" s="226"/>
      <c r="E162" s="226"/>
      <c r="F162" s="226"/>
      <c r="G162" s="226"/>
      <c r="H162" s="226"/>
      <c r="I162" s="226"/>
      <c r="J162" s="226"/>
      <c r="K162" s="226"/>
      <c r="L162" s="226"/>
      <c r="M162" s="226"/>
      <c r="N162" s="226"/>
      <c r="O162" s="226"/>
      <c r="P162" s="226"/>
      <c r="Q162" s="226"/>
      <c r="R162" s="226"/>
      <c r="S162" s="226"/>
      <c r="T162" s="227"/>
    </row>
    <row r="163" spans="1:20" s="3" customFormat="1" ht="22.5" customHeight="1">
      <c r="A163" s="1"/>
      <c r="B163" s="1"/>
      <c r="C163" s="201" t="s">
        <v>64</v>
      </c>
      <c r="D163" s="202"/>
      <c r="E163" s="202"/>
      <c r="F163" s="202"/>
      <c r="G163" s="202"/>
      <c r="H163" s="203"/>
      <c r="I163" s="153"/>
      <c r="J163" s="154"/>
      <c r="K163" s="155"/>
      <c r="L163" s="12"/>
      <c r="M163" s="12"/>
      <c r="N163" s="12"/>
      <c r="O163" s="153"/>
      <c r="P163" s="154"/>
      <c r="Q163" s="155"/>
      <c r="R163" s="206"/>
      <c r="S163" s="235"/>
      <c r="T163" s="236"/>
    </row>
    <row r="164" spans="1:20" s="3" customFormat="1" ht="21" customHeight="1">
      <c r="A164" s="1"/>
      <c r="B164" s="1"/>
      <c r="C164" s="229" t="s">
        <v>60</v>
      </c>
      <c r="D164" s="230"/>
      <c r="E164" s="1"/>
      <c r="F164" s="153"/>
      <c r="G164" s="154"/>
      <c r="H164" s="155"/>
      <c r="I164" s="153"/>
      <c r="J164" s="154"/>
      <c r="K164" s="155"/>
      <c r="L164" s="12"/>
      <c r="M164" s="12"/>
      <c r="N164" s="12"/>
      <c r="O164" s="153"/>
      <c r="P164" s="154"/>
      <c r="Q164" s="155"/>
      <c r="R164" s="185" t="e">
        <f>O164/I164*100</f>
        <v>#DIV/0!</v>
      </c>
      <c r="S164" s="186"/>
      <c r="T164" s="187"/>
    </row>
    <row r="165" spans="1:20" s="3" customFormat="1" ht="26.25" customHeight="1">
      <c r="A165" s="1"/>
      <c r="B165" s="1"/>
      <c r="C165" s="229" t="s">
        <v>51</v>
      </c>
      <c r="D165" s="230"/>
      <c r="E165" s="1"/>
      <c r="F165" s="153"/>
      <c r="G165" s="154"/>
      <c r="H165" s="155"/>
      <c r="I165" s="153"/>
      <c r="J165" s="154"/>
      <c r="K165" s="155"/>
      <c r="L165" s="12"/>
      <c r="M165" s="12"/>
      <c r="N165" s="12"/>
      <c r="O165" s="153"/>
      <c r="P165" s="154"/>
      <c r="Q165" s="155"/>
      <c r="R165" s="185" t="e">
        <f>O165/I165*100</f>
        <v>#DIV/0!</v>
      </c>
      <c r="S165" s="186"/>
      <c r="T165" s="187"/>
    </row>
    <row r="166" spans="1:20" s="3" customFormat="1" ht="36.75" customHeight="1">
      <c r="A166" s="1"/>
      <c r="B166" s="1"/>
      <c r="C166" s="229" t="s">
        <v>51</v>
      </c>
      <c r="D166" s="230"/>
      <c r="E166" s="1"/>
      <c r="F166" s="153"/>
      <c r="G166" s="154"/>
      <c r="H166" s="155"/>
      <c r="I166" s="153"/>
      <c r="J166" s="154"/>
      <c r="K166" s="155"/>
      <c r="L166" s="12"/>
      <c r="M166" s="12"/>
      <c r="N166" s="12"/>
      <c r="O166" s="153"/>
      <c r="P166" s="154"/>
      <c r="Q166" s="155"/>
      <c r="R166" s="185" t="e">
        <f>O166/I166*100</f>
        <v>#DIV/0!</v>
      </c>
      <c r="S166" s="186"/>
      <c r="T166" s="187"/>
    </row>
    <row r="167" spans="1:20" s="3" customFormat="1" ht="0.75" hidden="1" customHeight="1">
      <c r="A167" s="13"/>
      <c r="B167" s="1"/>
      <c r="C167" s="229" t="s">
        <v>51</v>
      </c>
      <c r="D167" s="230"/>
      <c r="E167" s="13"/>
      <c r="F167" s="165"/>
      <c r="G167" s="160"/>
      <c r="H167" s="161"/>
      <c r="I167" s="153"/>
      <c r="J167" s="154"/>
      <c r="K167" s="155"/>
      <c r="L167" s="12"/>
      <c r="M167" s="12"/>
      <c r="N167" s="12"/>
      <c r="O167" s="153"/>
      <c r="P167" s="154"/>
      <c r="Q167" s="155"/>
      <c r="R167" s="215">
        <f>O167-I167</f>
        <v>0</v>
      </c>
      <c r="S167" s="216"/>
      <c r="T167" s="217"/>
    </row>
    <row r="168" spans="1:20" s="3" customFormat="1" ht="27.75" customHeight="1">
      <c r="A168" s="244"/>
      <c r="B168" s="1"/>
      <c r="C168" s="165" t="s">
        <v>92</v>
      </c>
      <c r="D168" s="160"/>
      <c r="E168" s="160"/>
      <c r="F168" s="160"/>
      <c r="G168" s="160"/>
      <c r="H168" s="160"/>
      <c r="I168" s="160"/>
      <c r="J168" s="160"/>
      <c r="K168" s="160"/>
      <c r="L168" s="160"/>
      <c r="M168" s="160"/>
      <c r="N168" s="160"/>
      <c r="O168" s="160"/>
      <c r="P168" s="160"/>
      <c r="Q168" s="160"/>
      <c r="R168" s="160"/>
      <c r="S168" s="160"/>
      <c r="T168" s="161"/>
    </row>
    <row r="169" spans="1:20" s="3" customFormat="1" ht="28.5" customHeight="1">
      <c r="A169" s="245"/>
      <c r="B169" s="1"/>
      <c r="C169" s="225"/>
      <c r="D169" s="226"/>
      <c r="E169" s="226"/>
      <c r="F169" s="226"/>
      <c r="G169" s="226"/>
      <c r="H169" s="226"/>
      <c r="I169" s="226"/>
      <c r="J169" s="226"/>
      <c r="K169" s="226"/>
      <c r="L169" s="226"/>
      <c r="M169" s="226"/>
      <c r="N169" s="226"/>
      <c r="O169" s="226"/>
      <c r="P169" s="226"/>
      <c r="Q169" s="226"/>
      <c r="R169" s="226"/>
      <c r="S169" s="226"/>
      <c r="T169" s="227"/>
    </row>
    <row r="170" spans="1:20" s="3" customFormat="1" ht="36" customHeight="1">
      <c r="A170" s="1"/>
      <c r="B170" s="1"/>
      <c r="C170" s="201" t="s">
        <v>50</v>
      </c>
      <c r="D170" s="202"/>
      <c r="E170" s="202"/>
      <c r="F170" s="202"/>
      <c r="G170" s="202"/>
      <c r="H170" s="203"/>
      <c r="I170" s="153"/>
      <c r="J170" s="154"/>
      <c r="K170" s="155"/>
      <c r="L170" s="1"/>
      <c r="M170" s="1"/>
      <c r="N170" s="1"/>
      <c r="O170" s="153"/>
      <c r="P170" s="154"/>
      <c r="Q170" s="155"/>
      <c r="R170" s="185"/>
      <c r="S170" s="186"/>
      <c r="T170" s="187"/>
    </row>
    <row r="171" spans="1:20" s="3" customFormat="1" ht="36" customHeight="1">
      <c r="A171" s="1"/>
      <c r="B171" s="1"/>
      <c r="C171" s="201" t="s">
        <v>46</v>
      </c>
      <c r="D171" s="202"/>
      <c r="E171" s="202"/>
      <c r="F171" s="202"/>
      <c r="G171" s="202"/>
      <c r="H171" s="203"/>
      <c r="I171" s="153"/>
      <c r="J171" s="154"/>
      <c r="K171" s="155"/>
      <c r="L171" s="1"/>
      <c r="M171" s="1"/>
      <c r="N171" s="1"/>
      <c r="O171" s="153"/>
      <c r="P171" s="154"/>
      <c r="Q171" s="155"/>
      <c r="R171" s="153"/>
      <c r="S171" s="154"/>
      <c r="T171" s="155"/>
    </row>
    <row r="172" spans="1:20" s="3" customFormat="1" ht="20.25" customHeight="1">
      <c r="A172" s="1"/>
      <c r="B172" s="1"/>
      <c r="C172" s="201" t="s">
        <v>51</v>
      </c>
      <c r="D172" s="202"/>
      <c r="E172" s="202"/>
      <c r="F172" s="202"/>
      <c r="G172" s="202"/>
      <c r="H172" s="203"/>
      <c r="I172" s="153"/>
      <c r="J172" s="154"/>
      <c r="K172" s="155"/>
      <c r="L172" s="1"/>
      <c r="M172" s="1"/>
      <c r="N172" s="1"/>
      <c r="O172" s="153"/>
      <c r="P172" s="154"/>
      <c r="Q172" s="155"/>
      <c r="R172" s="153"/>
      <c r="S172" s="154"/>
      <c r="T172" s="155"/>
    </row>
  </sheetData>
  <mergeCells count="659">
    <mergeCell ref="C15:D15"/>
    <mergeCell ref="F10:H10"/>
    <mergeCell ref="C10:D10"/>
    <mergeCell ref="C12:D12"/>
    <mergeCell ref="F11:H11"/>
    <mergeCell ref="C11:D11"/>
    <mergeCell ref="C14:D14"/>
    <mergeCell ref="C13:D13"/>
    <mergeCell ref="I10:K10"/>
    <mergeCell ref="I14:J14"/>
    <mergeCell ref="I9:K9"/>
    <mergeCell ref="R12:T12"/>
    <mergeCell ref="R13:T13"/>
    <mergeCell ref="O14:Q14"/>
    <mergeCell ref="O12:Q12"/>
    <mergeCell ref="L5:N5"/>
    <mergeCell ref="C9:H9"/>
    <mergeCell ref="R11:T11"/>
    <mergeCell ref="O8:Q8"/>
    <mergeCell ref="I8:K8"/>
    <mergeCell ref="O11:Q11"/>
    <mergeCell ref="I11:K11"/>
    <mergeCell ref="O9:Q9"/>
    <mergeCell ref="O10:Q10"/>
    <mergeCell ref="R10:T10"/>
    <mergeCell ref="I7:K7"/>
    <mergeCell ref="R7:T7"/>
    <mergeCell ref="R9:T9"/>
    <mergeCell ref="R6:T6"/>
    <mergeCell ref="I12:J12"/>
    <mergeCell ref="I15:J15"/>
    <mergeCell ref="O6:Q6"/>
    <mergeCell ref="I13:J13"/>
    <mergeCell ref="O13:Q13"/>
    <mergeCell ref="R15:T15"/>
    <mergeCell ref="C19:D19"/>
    <mergeCell ref="C21:D21"/>
    <mergeCell ref="I19:J19"/>
    <mergeCell ref="I17:J17"/>
    <mergeCell ref="C18:D18"/>
    <mergeCell ref="I21:J21"/>
    <mergeCell ref="C8:E8"/>
    <mergeCell ref="R17:T17"/>
    <mergeCell ref="O16:Q16"/>
    <mergeCell ref="R18:T18"/>
    <mergeCell ref="I18:J18"/>
    <mergeCell ref="O18:Q18"/>
    <mergeCell ref="O17:Q17"/>
    <mergeCell ref="R16:T16"/>
    <mergeCell ref="R14:T14"/>
    <mergeCell ref="O15:Q15"/>
    <mergeCell ref="I6:K6"/>
    <mergeCell ref="F5:H5"/>
    <mergeCell ref="I5:K5"/>
    <mergeCell ref="F6:H6"/>
    <mergeCell ref="C16:D16"/>
    <mergeCell ref="C17:D17"/>
    <mergeCell ref="I16:J16"/>
    <mergeCell ref="C5:D5"/>
    <mergeCell ref="C6:D6"/>
    <mergeCell ref="C7:H7"/>
    <mergeCell ref="R22:T22"/>
    <mergeCell ref="R20:T20"/>
    <mergeCell ref="R21:T21"/>
    <mergeCell ref="O19:Q19"/>
    <mergeCell ref="R19:T19"/>
    <mergeCell ref="O5:Q5"/>
    <mergeCell ref="O7:Q7"/>
    <mergeCell ref="R5:T5"/>
    <mergeCell ref="R8:T8"/>
    <mergeCell ref="I22:J22"/>
    <mergeCell ref="O22:Q22"/>
    <mergeCell ref="C22:D22"/>
    <mergeCell ref="C20:D20"/>
    <mergeCell ref="O21:Q21"/>
    <mergeCell ref="O20:Q20"/>
    <mergeCell ref="I20:J20"/>
    <mergeCell ref="C23:D23"/>
    <mergeCell ref="I25:K25"/>
    <mergeCell ref="O25:Q25"/>
    <mergeCell ref="R28:T28"/>
    <mergeCell ref="I27:K27"/>
    <mergeCell ref="C27:D27"/>
    <mergeCell ref="F27:H27"/>
    <mergeCell ref="C28:D28"/>
    <mergeCell ref="I28:K28"/>
    <mergeCell ref="F28:H28"/>
    <mergeCell ref="C24:D24"/>
    <mergeCell ref="F24:H24"/>
    <mergeCell ref="I24:K24"/>
    <mergeCell ref="C26:D26"/>
    <mergeCell ref="F26:H26"/>
    <mergeCell ref="C25:D25"/>
    <mergeCell ref="F25:H25"/>
    <mergeCell ref="F23:H23"/>
    <mergeCell ref="I23:K23"/>
    <mergeCell ref="R24:T24"/>
    <mergeCell ref="R25:T25"/>
    <mergeCell ref="I26:K26"/>
    <mergeCell ref="O23:Q23"/>
    <mergeCell ref="O24:Q24"/>
    <mergeCell ref="O28:Q28"/>
    <mergeCell ref="R23:T23"/>
    <mergeCell ref="R26:T26"/>
    <mergeCell ref="O26:Q26"/>
    <mergeCell ref="O27:Q27"/>
    <mergeCell ref="R34:T34"/>
    <mergeCell ref="I34:K34"/>
    <mergeCell ref="R27:T27"/>
    <mergeCell ref="R36:T36"/>
    <mergeCell ref="O34:Q34"/>
    <mergeCell ref="C33:T33"/>
    <mergeCell ref="R29:T29"/>
    <mergeCell ref="C30:D30"/>
    <mergeCell ref="F30:H30"/>
    <mergeCell ref="O35:Q35"/>
    <mergeCell ref="R35:T35"/>
    <mergeCell ref="O40:Q40"/>
    <mergeCell ref="I30:K30"/>
    <mergeCell ref="O30:Q30"/>
    <mergeCell ref="R30:T30"/>
    <mergeCell ref="C29:D29"/>
    <mergeCell ref="I29:K29"/>
    <mergeCell ref="O29:Q29"/>
    <mergeCell ref="F29:H29"/>
    <mergeCell ref="O36:Q36"/>
    <mergeCell ref="I36:K36"/>
    <mergeCell ref="C37:D37"/>
    <mergeCell ref="C38:D38"/>
    <mergeCell ref="C36:D36"/>
    <mergeCell ref="F39:H39"/>
    <mergeCell ref="C42:T42"/>
    <mergeCell ref="I38:K38"/>
    <mergeCell ref="R40:T40"/>
    <mergeCell ref="R39:T39"/>
    <mergeCell ref="O39:Q39"/>
    <mergeCell ref="I39:K39"/>
    <mergeCell ref="A31:A32"/>
    <mergeCell ref="C31:T31"/>
    <mergeCell ref="C32:T32"/>
    <mergeCell ref="R38:T38"/>
    <mergeCell ref="O37:Q37"/>
    <mergeCell ref="F35:H35"/>
    <mergeCell ref="I35:K35"/>
    <mergeCell ref="C34:H34"/>
    <mergeCell ref="F36:H36"/>
    <mergeCell ref="C35:D35"/>
    <mergeCell ref="R37:T37"/>
    <mergeCell ref="I37:J37"/>
    <mergeCell ref="O38:Q38"/>
    <mergeCell ref="C39:D39"/>
    <mergeCell ref="O47:Q47"/>
    <mergeCell ref="O45:Q45"/>
    <mergeCell ref="C43:T43"/>
    <mergeCell ref="O41:Q41"/>
    <mergeCell ref="F41:H41"/>
    <mergeCell ref="C45:H45"/>
    <mergeCell ref="R45:T45"/>
    <mergeCell ref="I52:K52"/>
    <mergeCell ref="I50:K50"/>
    <mergeCell ref="I45:K45"/>
    <mergeCell ref="I49:K49"/>
    <mergeCell ref="O46:Q46"/>
    <mergeCell ref="O48:Q48"/>
    <mergeCell ref="R47:T47"/>
    <mergeCell ref="I46:K46"/>
    <mergeCell ref="R46:T46"/>
    <mergeCell ref="O52:Q52"/>
    <mergeCell ref="O50:Q50"/>
    <mergeCell ref="O51:Q51"/>
    <mergeCell ref="R49:T49"/>
    <mergeCell ref="I51:K51"/>
    <mergeCell ref="O49:Q49"/>
    <mergeCell ref="C40:D40"/>
    <mergeCell ref="F40:H40"/>
    <mergeCell ref="I40:K40"/>
    <mergeCell ref="I41:K41"/>
    <mergeCell ref="C41:D41"/>
    <mergeCell ref="F49:H49"/>
    <mergeCell ref="F46:H46"/>
    <mergeCell ref="C46:D46"/>
    <mergeCell ref="C47:D47"/>
    <mergeCell ref="C44:T44"/>
    <mergeCell ref="R56:T56"/>
    <mergeCell ref="O56:Q56"/>
    <mergeCell ref="F48:H48"/>
    <mergeCell ref="H47:J47"/>
    <mergeCell ref="R41:T41"/>
    <mergeCell ref="C48:D48"/>
    <mergeCell ref="I48:K48"/>
    <mergeCell ref="R52:T52"/>
    <mergeCell ref="R50:T50"/>
    <mergeCell ref="R51:T51"/>
    <mergeCell ref="F52:H52"/>
    <mergeCell ref="F50:H50"/>
    <mergeCell ref="C50:D50"/>
    <mergeCell ref="C51:D51"/>
    <mergeCell ref="F51:H51"/>
    <mergeCell ref="C52:D52"/>
    <mergeCell ref="C55:T55"/>
    <mergeCell ref="C57:D57"/>
    <mergeCell ref="O57:Q57"/>
    <mergeCell ref="C56:H56"/>
    <mergeCell ref="C53:D53"/>
    <mergeCell ref="F53:H53"/>
    <mergeCell ref="I53:K53"/>
    <mergeCell ref="O53:Q53"/>
    <mergeCell ref="R53:T53"/>
    <mergeCell ref="I56:K56"/>
    <mergeCell ref="O62:Q62"/>
    <mergeCell ref="O63:Q63"/>
    <mergeCell ref="R63:T63"/>
    <mergeCell ref="C59:D59"/>
    <mergeCell ref="C49:D49"/>
    <mergeCell ref="R48:T48"/>
    <mergeCell ref="I58:J58"/>
    <mergeCell ref="R59:T59"/>
    <mergeCell ref="R58:T58"/>
    <mergeCell ref="C54:T54"/>
    <mergeCell ref="I57:K57"/>
    <mergeCell ref="R57:T57"/>
    <mergeCell ref="C66:D66"/>
    <mergeCell ref="I64:K64"/>
    <mergeCell ref="R64:T64"/>
    <mergeCell ref="O59:Q59"/>
    <mergeCell ref="C63:H63"/>
    <mergeCell ref="I63:K63"/>
    <mergeCell ref="C62:H62"/>
    <mergeCell ref="O58:Q58"/>
    <mergeCell ref="C67:D67"/>
    <mergeCell ref="R65:T65"/>
    <mergeCell ref="O65:Q65"/>
    <mergeCell ref="C64:H64"/>
    <mergeCell ref="C65:D65"/>
    <mergeCell ref="F65:H65"/>
    <mergeCell ref="O64:Q64"/>
    <mergeCell ref="R66:T66"/>
    <mergeCell ref="R67:T67"/>
    <mergeCell ref="A54:A55"/>
    <mergeCell ref="I59:K59"/>
    <mergeCell ref="I62:K62"/>
    <mergeCell ref="C58:D58"/>
    <mergeCell ref="F59:H59"/>
    <mergeCell ref="F57:H57"/>
    <mergeCell ref="A60:A61"/>
    <mergeCell ref="C60:T60"/>
    <mergeCell ref="R62:T62"/>
    <mergeCell ref="C61:T61"/>
    <mergeCell ref="I67:K67"/>
    <mergeCell ref="O68:Q68"/>
    <mergeCell ref="R70:T70"/>
    <mergeCell ref="O70:Q70"/>
    <mergeCell ref="O69:Q69"/>
    <mergeCell ref="I65:K65"/>
    <mergeCell ref="R68:T68"/>
    <mergeCell ref="R69:T69"/>
    <mergeCell ref="I69:K69"/>
    <mergeCell ref="F70:H70"/>
    <mergeCell ref="C72:D72"/>
    <mergeCell ref="C71:D71"/>
    <mergeCell ref="I71:K71"/>
    <mergeCell ref="F72:H72"/>
    <mergeCell ref="I72:K72"/>
    <mergeCell ref="C70:D70"/>
    <mergeCell ref="I70:K70"/>
    <mergeCell ref="F71:H71"/>
    <mergeCell ref="C69:D69"/>
    <mergeCell ref="F69:H69"/>
    <mergeCell ref="F66:H66"/>
    <mergeCell ref="O66:Q66"/>
    <mergeCell ref="F67:H67"/>
    <mergeCell ref="I66:K66"/>
    <mergeCell ref="C68:D68"/>
    <mergeCell ref="F68:H68"/>
    <mergeCell ref="I68:K68"/>
    <mergeCell ref="O67:Q67"/>
    <mergeCell ref="I82:K82"/>
    <mergeCell ref="F75:H75"/>
    <mergeCell ref="I81:K81"/>
    <mergeCell ref="O80:Q80"/>
    <mergeCell ref="I83:K83"/>
    <mergeCell ref="F83:H83"/>
    <mergeCell ref="F80:H80"/>
    <mergeCell ref="I80:K80"/>
    <mergeCell ref="F74:H74"/>
    <mergeCell ref="C74:D74"/>
    <mergeCell ref="O75:Q75"/>
    <mergeCell ref="R73:T73"/>
    <mergeCell ref="O73:Q73"/>
    <mergeCell ref="C73:D73"/>
    <mergeCell ref="I73:K73"/>
    <mergeCell ref="F73:H73"/>
    <mergeCell ref="I74:K74"/>
    <mergeCell ref="I75:K75"/>
    <mergeCell ref="R81:T81"/>
    <mergeCell ref="O81:Q81"/>
    <mergeCell ref="R74:T74"/>
    <mergeCell ref="O82:Q82"/>
    <mergeCell ref="R80:T80"/>
    <mergeCell ref="O74:Q74"/>
    <mergeCell ref="R75:T75"/>
    <mergeCell ref="R72:T72"/>
    <mergeCell ref="R71:T71"/>
    <mergeCell ref="O72:Q72"/>
    <mergeCell ref="O71:Q71"/>
    <mergeCell ref="C78:T78"/>
    <mergeCell ref="R83:T83"/>
    <mergeCell ref="F82:H82"/>
    <mergeCell ref="C80:D80"/>
    <mergeCell ref="F81:H81"/>
    <mergeCell ref="R82:T82"/>
    <mergeCell ref="C81:D81"/>
    <mergeCell ref="C83:D83"/>
    <mergeCell ref="C82:D82"/>
    <mergeCell ref="C75:D75"/>
    <mergeCell ref="O92:Q92"/>
    <mergeCell ref="C94:D94"/>
    <mergeCell ref="I93:K93"/>
    <mergeCell ref="F92:H92"/>
    <mergeCell ref="O94:Q94"/>
    <mergeCell ref="O83:Q83"/>
    <mergeCell ref="R84:T84"/>
    <mergeCell ref="R91:T91"/>
    <mergeCell ref="C87:T87"/>
    <mergeCell ref="C88:T88"/>
    <mergeCell ref="C85:D85"/>
    <mergeCell ref="I84:K84"/>
    <mergeCell ref="F84:H84"/>
    <mergeCell ref="F85:H85"/>
    <mergeCell ref="R89:T89"/>
    <mergeCell ref="C84:D84"/>
    <mergeCell ref="O93:Q93"/>
    <mergeCell ref="I90:K90"/>
    <mergeCell ref="I94:K94"/>
    <mergeCell ref="C92:D92"/>
    <mergeCell ref="O91:Q91"/>
    <mergeCell ref="C90:D90"/>
    <mergeCell ref="C89:H89"/>
    <mergeCell ref="F90:H90"/>
    <mergeCell ref="O89:Q89"/>
    <mergeCell ref="O90:Q90"/>
    <mergeCell ref="R90:T90"/>
    <mergeCell ref="A76:A77"/>
    <mergeCell ref="C76:T76"/>
    <mergeCell ref="C79:H79"/>
    <mergeCell ref="I79:K79"/>
    <mergeCell ref="O79:Q79"/>
    <mergeCell ref="C77:T77"/>
    <mergeCell ref="R79:T79"/>
    <mergeCell ref="F98:H98"/>
    <mergeCell ref="C98:D98"/>
    <mergeCell ref="R85:T85"/>
    <mergeCell ref="I85:K85"/>
    <mergeCell ref="O85:Q85"/>
    <mergeCell ref="O84:Q84"/>
    <mergeCell ref="F95:H95"/>
    <mergeCell ref="I91:K91"/>
    <mergeCell ref="I89:K89"/>
    <mergeCell ref="C86:T86"/>
    <mergeCell ref="C97:D97"/>
    <mergeCell ref="F91:H91"/>
    <mergeCell ref="F97:H97"/>
    <mergeCell ref="C103:D103"/>
    <mergeCell ref="I95:K95"/>
    <mergeCell ref="C93:D93"/>
    <mergeCell ref="F93:H93"/>
    <mergeCell ref="F94:H94"/>
    <mergeCell ref="C95:D95"/>
    <mergeCell ref="I96:K96"/>
    <mergeCell ref="R98:T98"/>
    <mergeCell ref="R95:T95"/>
    <mergeCell ref="O97:Q97"/>
    <mergeCell ref="C107:D107"/>
    <mergeCell ref="C91:D91"/>
    <mergeCell ref="I98:K98"/>
    <mergeCell ref="F103:H103"/>
    <mergeCell ref="C106:D106"/>
    <mergeCell ref="I106:J106"/>
    <mergeCell ref="C96:D96"/>
    <mergeCell ref="R96:T96"/>
    <mergeCell ref="F96:H96"/>
    <mergeCell ref="I97:K97"/>
    <mergeCell ref="O110:Q110"/>
    <mergeCell ref="R92:T92"/>
    <mergeCell ref="R93:T93"/>
    <mergeCell ref="R94:T94"/>
    <mergeCell ref="R108:T108"/>
    <mergeCell ref="R97:T97"/>
    <mergeCell ref="O101:Q101"/>
    <mergeCell ref="I92:K92"/>
    <mergeCell ref="O103:Q103"/>
    <mergeCell ref="O98:Q98"/>
    <mergeCell ref="O95:Q95"/>
    <mergeCell ref="I101:K101"/>
    <mergeCell ref="O96:Q96"/>
    <mergeCell ref="I103:K103"/>
    <mergeCell ref="F102:H102"/>
    <mergeCell ref="R101:T101"/>
    <mergeCell ref="R102:T102"/>
    <mergeCell ref="C102:D102"/>
    <mergeCell ref="O102:Q102"/>
    <mergeCell ref="I107:J107"/>
    <mergeCell ref="R103:T103"/>
    <mergeCell ref="C113:D113"/>
    <mergeCell ref="C117:D117"/>
    <mergeCell ref="C119:D119"/>
    <mergeCell ref="I108:J108"/>
    <mergeCell ref="I117:J117"/>
    <mergeCell ref="A99:A100"/>
    <mergeCell ref="C99:T99"/>
    <mergeCell ref="C100:T100"/>
    <mergeCell ref="I102:K102"/>
    <mergeCell ref="C101:H101"/>
    <mergeCell ref="I110:J110"/>
    <mergeCell ref="O111:Q111"/>
    <mergeCell ref="C105:D105"/>
    <mergeCell ref="O106:Q106"/>
    <mergeCell ref="O107:Q107"/>
    <mergeCell ref="R111:T111"/>
    <mergeCell ref="R107:T107"/>
    <mergeCell ref="O108:Q108"/>
    <mergeCell ref="R115:T115"/>
    <mergeCell ref="R116:T116"/>
    <mergeCell ref="R112:T112"/>
    <mergeCell ref="R113:T113"/>
    <mergeCell ref="I112:J112"/>
    <mergeCell ref="I111:J111"/>
    <mergeCell ref="O112:Q112"/>
    <mergeCell ref="O113:Q113"/>
    <mergeCell ref="I113:J113"/>
    <mergeCell ref="O117:Q117"/>
    <mergeCell ref="R110:T110"/>
    <mergeCell ref="A122:A123"/>
    <mergeCell ref="C122:T122"/>
    <mergeCell ref="C123:T123"/>
    <mergeCell ref="C120:D120"/>
    <mergeCell ref="F120:H120"/>
    <mergeCell ref="R121:T121"/>
    <mergeCell ref="O121:Q121"/>
    <mergeCell ref="R117:T117"/>
    <mergeCell ref="R120:T120"/>
    <mergeCell ref="C121:D121"/>
    <mergeCell ref="I120:K120"/>
    <mergeCell ref="I119:J119"/>
    <mergeCell ref="O119:Q119"/>
    <mergeCell ref="O120:Q120"/>
    <mergeCell ref="F121:H121"/>
    <mergeCell ref="I121:K121"/>
    <mergeCell ref="R119:T119"/>
    <mergeCell ref="C108:D108"/>
    <mergeCell ref="C111:D111"/>
    <mergeCell ref="C109:D109"/>
    <mergeCell ref="C110:D110"/>
    <mergeCell ref="C112:D112"/>
    <mergeCell ref="O124:Q124"/>
    <mergeCell ref="C115:D115"/>
    <mergeCell ref="C116:D116"/>
    <mergeCell ref="O116:Q116"/>
    <mergeCell ref="O115:Q115"/>
    <mergeCell ref="C146:D146"/>
    <mergeCell ref="I146:K146"/>
    <mergeCell ref="F146:H146"/>
    <mergeCell ref="C136:D136"/>
    <mergeCell ref="F144:H144"/>
    <mergeCell ref="I145:K145"/>
    <mergeCell ref="F143:H143"/>
    <mergeCell ref="C130:D130"/>
    <mergeCell ref="C128:D128"/>
    <mergeCell ref="I134:K134"/>
    <mergeCell ref="C140:T140"/>
    <mergeCell ref="F129:H129"/>
    <mergeCell ref="I129:K129"/>
    <mergeCell ref="I135:K135"/>
    <mergeCell ref="F131:H131"/>
    <mergeCell ref="C129:D129"/>
    <mergeCell ref="I133:K133"/>
    <mergeCell ref="C125:H125"/>
    <mergeCell ref="I125:K125"/>
    <mergeCell ref="C124:H124"/>
    <mergeCell ref="O125:Q125"/>
    <mergeCell ref="F127:H127"/>
    <mergeCell ref="I127:K127"/>
    <mergeCell ref="I124:K124"/>
    <mergeCell ref="C127:D127"/>
    <mergeCell ref="C126:H126"/>
    <mergeCell ref="C150:T150"/>
    <mergeCell ref="I130:K130"/>
    <mergeCell ref="C133:D133"/>
    <mergeCell ref="R146:T146"/>
    <mergeCell ref="O141:Q141"/>
    <mergeCell ref="R131:T131"/>
    <mergeCell ref="R130:T130"/>
    <mergeCell ref="O133:Q133"/>
    <mergeCell ref="O143:Q143"/>
    <mergeCell ref="O146:Q146"/>
    <mergeCell ref="I142:K142"/>
    <mergeCell ref="O144:Q144"/>
    <mergeCell ref="O145:Q145"/>
    <mergeCell ref="R124:T124"/>
    <mergeCell ref="R126:T126"/>
    <mergeCell ref="R127:T127"/>
    <mergeCell ref="O129:Q129"/>
    <mergeCell ref="R129:T129"/>
    <mergeCell ref="O127:Q127"/>
    <mergeCell ref="F155:H155"/>
    <mergeCell ref="I166:K166"/>
    <mergeCell ref="F159:H159"/>
    <mergeCell ref="I153:K153"/>
    <mergeCell ref="R128:T128"/>
    <mergeCell ref="O126:Q126"/>
    <mergeCell ref="I126:K126"/>
    <mergeCell ref="C148:T148"/>
    <mergeCell ref="R151:T151"/>
    <mergeCell ref="C143:D143"/>
    <mergeCell ref="C170:H170"/>
    <mergeCell ref="C157:D157"/>
    <mergeCell ref="R171:T171"/>
    <mergeCell ref="C171:H171"/>
    <mergeCell ref="I171:K171"/>
    <mergeCell ref="O171:Q171"/>
    <mergeCell ref="R166:T166"/>
    <mergeCell ref="R157:T157"/>
    <mergeCell ref="I157:K157"/>
    <mergeCell ref="R170:T170"/>
    <mergeCell ref="I170:K170"/>
    <mergeCell ref="O157:Q157"/>
    <mergeCell ref="C158:D158"/>
    <mergeCell ref="I158:K158"/>
    <mergeCell ref="F158:H158"/>
    <mergeCell ref="F157:H157"/>
    <mergeCell ref="O164:Q164"/>
    <mergeCell ref="C159:D159"/>
    <mergeCell ref="C166:D166"/>
    <mergeCell ref="I159:K159"/>
    <mergeCell ref="O165:Q165"/>
    <mergeCell ref="O159:Q159"/>
    <mergeCell ref="C161:T161"/>
    <mergeCell ref="C164:D164"/>
    <mergeCell ref="R165:T165"/>
    <mergeCell ref="R164:T164"/>
    <mergeCell ref="I165:K165"/>
    <mergeCell ref="F164:H164"/>
    <mergeCell ref="F165:H165"/>
    <mergeCell ref="A168:A169"/>
    <mergeCell ref="C168:T168"/>
    <mergeCell ref="C169:T169"/>
    <mergeCell ref="C167:D167"/>
    <mergeCell ref="F167:H167"/>
    <mergeCell ref="O167:Q167"/>
    <mergeCell ref="I167:K167"/>
    <mergeCell ref="R167:T167"/>
    <mergeCell ref="A161:A162"/>
    <mergeCell ref="O160:Q160"/>
    <mergeCell ref="C163:H163"/>
    <mergeCell ref="I163:K163"/>
    <mergeCell ref="I160:K160"/>
    <mergeCell ref="C162:T162"/>
    <mergeCell ref="R163:T163"/>
    <mergeCell ref="C160:D160"/>
    <mergeCell ref="R160:T160"/>
    <mergeCell ref="R172:T172"/>
    <mergeCell ref="O172:Q172"/>
    <mergeCell ref="F153:H153"/>
    <mergeCell ref="R152:T152"/>
    <mergeCell ref="O152:Q152"/>
    <mergeCell ref="F152:H152"/>
    <mergeCell ref="R153:T153"/>
    <mergeCell ref="O153:Q153"/>
    <mergeCell ref="O170:Q170"/>
    <mergeCell ref="F160:H160"/>
    <mergeCell ref="C172:H172"/>
    <mergeCell ref="I172:K172"/>
    <mergeCell ref="R158:T158"/>
    <mergeCell ref="R159:T159"/>
    <mergeCell ref="C165:D165"/>
    <mergeCell ref="F166:H166"/>
    <mergeCell ref="O158:Q158"/>
    <mergeCell ref="O163:Q163"/>
    <mergeCell ref="O166:Q166"/>
    <mergeCell ref="I164:K164"/>
    <mergeCell ref="C149:T149"/>
    <mergeCell ref="C156:D156"/>
    <mergeCell ref="F156:H156"/>
    <mergeCell ref="I151:K151"/>
    <mergeCell ref="I152:K152"/>
    <mergeCell ref="C155:D155"/>
    <mergeCell ref="C153:D153"/>
    <mergeCell ref="C154:D154"/>
    <mergeCell ref="O156:Q156"/>
    <mergeCell ref="F154:H154"/>
    <mergeCell ref="C132:D132"/>
    <mergeCell ref="R156:T156"/>
    <mergeCell ref="I156:K156"/>
    <mergeCell ref="R154:T154"/>
    <mergeCell ref="R147:T147"/>
    <mergeCell ref="I155:K155"/>
    <mergeCell ref="I154:K154"/>
    <mergeCell ref="O155:Q155"/>
    <mergeCell ref="O154:Q154"/>
    <mergeCell ref="R155:T155"/>
    <mergeCell ref="R137:T137"/>
    <mergeCell ref="F132:H132"/>
    <mergeCell ref="C134:D134"/>
    <mergeCell ref="A138:A139"/>
    <mergeCell ref="I137:K137"/>
    <mergeCell ref="C139:T139"/>
    <mergeCell ref="I136:K136"/>
    <mergeCell ref="O136:Q136"/>
    <mergeCell ref="F135:H135"/>
    <mergeCell ref="F133:H133"/>
    <mergeCell ref="A2:R2"/>
    <mergeCell ref="R136:T136"/>
    <mergeCell ref="F136:H136"/>
    <mergeCell ref="O134:Q134"/>
    <mergeCell ref="C135:D135"/>
    <mergeCell ref="R106:T106"/>
    <mergeCell ref="R135:T135"/>
    <mergeCell ref="R134:T134"/>
    <mergeCell ref="R125:T125"/>
    <mergeCell ref="F134:H134"/>
    <mergeCell ref="R132:T132"/>
    <mergeCell ref="R133:T133"/>
    <mergeCell ref="O131:Q131"/>
    <mergeCell ref="O132:Q132"/>
    <mergeCell ref="F130:H130"/>
    <mergeCell ref="O128:Q128"/>
    <mergeCell ref="F128:H128"/>
    <mergeCell ref="O130:Q130"/>
    <mergeCell ref="I128:K128"/>
    <mergeCell ref="O147:Q147"/>
    <mergeCell ref="I131:K131"/>
    <mergeCell ref="I132:K132"/>
    <mergeCell ref="C131:D131"/>
    <mergeCell ref="C151:H151"/>
    <mergeCell ref="F145:H145"/>
    <mergeCell ref="O137:Q137"/>
    <mergeCell ref="C137:D137"/>
    <mergeCell ref="F137:H137"/>
    <mergeCell ref="C138:T138"/>
    <mergeCell ref="I144:K144"/>
    <mergeCell ref="O135:Q135"/>
    <mergeCell ref="C152:D152"/>
    <mergeCell ref="R143:T143"/>
    <mergeCell ref="C141:H141"/>
    <mergeCell ref="R142:T142"/>
    <mergeCell ref="O151:Q151"/>
    <mergeCell ref="I147:K147"/>
    <mergeCell ref="C147:D147"/>
    <mergeCell ref="F147:H147"/>
    <mergeCell ref="R145:T145"/>
    <mergeCell ref="I141:K141"/>
    <mergeCell ref="C142:D142"/>
    <mergeCell ref="C145:D145"/>
    <mergeCell ref="C144:D144"/>
    <mergeCell ref="O142:Q142"/>
    <mergeCell ref="F142:H142"/>
    <mergeCell ref="R141:T141"/>
    <mergeCell ref="R144:T144"/>
    <mergeCell ref="I143:K143"/>
  </mergeCells>
  <phoneticPr fontId="23" type="noConversion"/>
  <pageMargins left="0.39370078740157483" right="0.39370078740157483" top="1.1811023622047245" bottom="0.39370078740157483" header="0.31496062992125984" footer="0.31496062992125984"/>
  <pageSetup paperSize="9" scale="82" fitToHeight="50" orientation="landscape" verticalDpi="0" r:id="rId1"/>
  <rowBreaks count="1" manualBreakCount="1">
    <brk id="1" max="19" man="1"/>
  </rowBreaks>
</worksheet>
</file>

<file path=xl/worksheets/sheet6.xml><?xml version="1.0" encoding="utf-8"?>
<worksheet xmlns="http://schemas.openxmlformats.org/spreadsheetml/2006/main" xmlns:r="http://schemas.openxmlformats.org/officeDocument/2006/relationships">
  <sheetPr>
    <pageSetUpPr fitToPage="1"/>
  </sheetPr>
  <dimension ref="A1:T25"/>
  <sheetViews>
    <sheetView zoomScale="77" zoomScaleNormal="77" workbookViewId="0">
      <pane xSplit="5" ySplit="5" topLeftCell="F6" activePane="bottomRight" state="frozen"/>
      <selection activeCell="B52" sqref="B52"/>
      <selection pane="topRight" activeCell="B52" sqref="B52"/>
      <selection pane="bottomLeft" activeCell="B52" sqref="B52"/>
      <selection pane="bottomRight" activeCell="B52" sqref="B52"/>
    </sheetView>
  </sheetViews>
  <sheetFormatPr defaultRowHeight="18.75"/>
  <cols>
    <col min="1" max="1" width="11" style="24" customWidth="1"/>
    <col min="2" max="2" width="24.5703125" style="24" customWidth="1"/>
    <col min="3" max="3" width="8.42578125" style="24" customWidth="1"/>
    <col min="4" max="4" width="2.28515625" style="24" customWidth="1"/>
    <col min="5" max="5" width="15" style="24" customWidth="1"/>
    <col min="6" max="11" width="13.5703125" style="24" customWidth="1"/>
    <col min="12" max="12" width="15" style="24" hidden="1" customWidth="1"/>
    <col min="13" max="14" width="9.140625" style="24" hidden="1" customWidth="1"/>
    <col min="15" max="17" width="11.85546875" style="24" customWidth="1"/>
    <col min="18" max="20" width="13.5703125" style="24" customWidth="1"/>
    <col min="21" max="16384" width="9.140625" style="24"/>
  </cols>
  <sheetData>
    <row r="1" spans="1:20" ht="9" customHeight="1"/>
    <row r="2" spans="1:20">
      <c r="A2" s="304" t="s">
        <v>32</v>
      </c>
      <c r="B2" s="305"/>
      <c r="C2" s="305"/>
      <c r="D2" s="305"/>
      <c r="E2" s="305"/>
      <c r="F2" s="305"/>
      <c r="G2" s="305"/>
      <c r="H2" s="305"/>
      <c r="I2" s="305"/>
      <c r="J2" s="305"/>
      <c r="K2" s="305"/>
      <c r="L2" s="305"/>
      <c r="M2" s="305"/>
      <c r="N2" s="305"/>
      <c r="O2" s="305"/>
      <c r="P2" s="305"/>
      <c r="Q2" s="305"/>
      <c r="R2" s="305"/>
      <c r="S2" s="305"/>
      <c r="T2" s="3"/>
    </row>
    <row r="3" spans="1:20" ht="22.5" customHeight="1">
      <c r="A3" s="71"/>
      <c r="B3" s="71"/>
      <c r="C3" s="3"/>
      <c r="D3" s="3"/>
      <c r="E3" s="3"/>
      <c r="F3" s="3"/>
      <c r="G3" s="3"/>
      <c r="H3" s="3"/>
      <c r="I3" s="3"/>
      <c r="J3" s="3"/>
      <c r="K3" s="3"/>
      <c r="L3" s="3"/>
      <c r="M3" s="3"/>
      <c r="N3" s="3"/>
      <c r="O3" s="3"/>
      <c r="P3" s="3"/>
      <c r="Q3" s="3"/>
      <c r="R3" s="3"/>
      <c r="S3" s="3"/>
      <c r="T3" s="57" t="s">
        <v>95</v>
      </c>
    </row>
    <row r="4" spans="1:20" ht="36" customHeight="1">
      <c r="A4" s="306" t="s">
        <v>33</v>
      </c>
      <c r="B4" s="312" t="s">
        <v>96</v>
      </c>
      <c r="C4" s="313"/>
      <c r="D4" s="314"/>
      <c r="E4" s="307" t="s">
        <v>54</v>
      </c>
      <c r="F4" s="167" t="s">
        <v>97</v>
      </c>
      <c r="G4" s="191"/>
      <c r="H4" s="168"/>
      <c r="I4" s="167" t="s">
        <v>98</v>
      </c>
      <c r="J4" s="191"/>
      <c r="K4" s="168"/>
      <c r="L4" s="60"/>
      <c r="M4" s="60"/>
      <c r="N4" s="60"/>
      <c r="O4" s="169" t="s">
        <v>99</v>
      </c>
      <c r="P4" s="169"/>
      <c r="Q4" s="169"/>
      <c r="R4" s="169" t="s">
        <v>100</v>
      </c>
      <c r="S4" s="169"/>
      <c r="T4" s="169"/>
    </row>
    <row r="5" spans="1:20" ht="76.5" customHeight="1">
      <c r="A5" s="306"/>
      <c r="B5" s="315"/>
      <c r="C5" s="316"/>
      <c r="D5" s="317"/>
      <c r="E5" s="308"/>
      <c r="F5" s="60" t="s">
        <v>71</v>
      </c>
      <c r="G5" s="72" t="s">
        <v>72</v>
      </c>
      <c r="H5" s="60" t="s">
        <v>70</v>
      </c>
      <c r="I5" s="60" t="s">
        <v>71</v>
      </c>
      <c r="J5" s="72" t="s">
        <v>72</v>
      </c>
      <c r="K5" s="60" t="s">
        <v>70</v>
      </c>
      <c r="L5" s="60"/>
      <c r="M5" s="60"/>
      <c r="N5" s="60"/>
      <c r="O5" s="60" t="s">
        <v>71</v>
      </c>
      <c r="P5" s="72" t="s">
        <v>72</v>
      </c>
      <c r="Q5" s="60" t="s">
        <v>70</v>
      </c>
      <c r="R5" s="60" t="s">
        <v>71</v>
      </c>
      <c r="S5" s="72" t="s">
        <v>72</v>
      </c>
      <c r="T5" s="60" t="s">
        <v>70</v>
      </c>
    </row>
    <row r="6" spans="1:20">
      <c r="A6" s="73">
        <v>1</v>
      </c>
      <c r="B6" s="309">
        <v>2</v>
      </c>
      <c r="C6" s="310"/>
      <c r="D6" s="311"/>
      <c r="E6" s="67">
        <v>3</v>
      </c>
      <c r="F6" s="74">
        <v>4</v>
      </c>
      <c r="G6" s="74">
        <v>5</v>
      </c>
      <c r="H6" s="74">
        <v>6</v>
      </c>
      <c r="I6" s="74">
        <v>7</v>
      </c>
      <c r="J6" s="74">
        <v>8</v>
      </c>
      <c r="K6" s="74">
        <v>9</v>
      </c>
      <c r="L6" s="67"/>
      <c r="M6" s="74"/>
      <c r="N6" s="74"/>
      <c r="O6" s="74">
        <v>10</v>
      </c>
      <c r="P6" s="74">
        <v>11</v>
      </c>
      <c r="Q6" s="74">
        <v>12</v>
      </c>
      <c r="R6" s="74">
        <v>13</v>
      </c>
      <c r="S6" s="74">
        <v>14</v>
      </c>
      <c r="T6" s="74">
        <v>15</v>
      </c>
    </row>
    <row r="7" spans="1:20" ht="25.5" customHeight="1">
      <c r="A7" s="73"/>
      <c r="B7" s="301" t="s">
        <v>48</v>
      </c>
      <c r="C7" s="302"/>
      <c r="D7" s="303"/>
      <c r="E7" s="67"/>
      <c r="F7" s="74"/>
      <c r="G7" s="74"/>
      <c r="H7" s="74">
        <f>F7+G7</f>
        <v>0</v>
      </c>
      <c r="I7" s="74"/>
      <c r="J7" s="74"/>
      <c r="K7" s="74">
        <f>I7+J7</f>
        <v>0</v>
      </c>
      <c r="L7" s="67"/>
      <c r="M7" s="74"/>
      <c r="N7" s="74"/>
      <c r="O7" s="74"/>
      <c r="P7" s="74"/>
      <c r="Q7" s="74">
        <f>O7+P7</f>
        <v>0</v>
      </c>
      <c r="R7" s="74"/>
      <c r="S7" s="74"/>
      <c r="T7" s="74">
        <f>R7+S7</f>
        <v>0</v>
      </c>
    </row>
    <row r="8" spans="1:20">
      <c r="A8" s="73"/>
      <c r="B8" s="301" t="s">
        <v>101</v>
      </c>
      <c r="C8" s="302"/>
      <c r="D8" s="303"/>
      <c r="E8" s="67"/>
      <c r="F8" s="74"/>
      <c r="G8" s="74"/>
      <c r="H8" s="74">
        <f>F8+G8</f>
        <v>0</v>
      </c>
      <c r="I8" s="74"/>
      <c r="J8" s="74"/>
      <c r="K8" s="74">
        <f>I8+J8</f>
        <v>0</v>
      </c>
      <c r="L8" s="67"/>
      <c r="M8" s="74"/>
      <c r="N8" s="74"/>
      <c r="O8" s="74"/>
      <c r="P8" s="74"/>
      <c r="Q8" s="74">
        <f>O8+P8</f>
        <v>0</v>
      </c>
      <c r="R8" s="74"/>
      <c r="S8" s="74"/>
      <c r="T8" s="74">
        <f>R8+S8</f>
        <v>0</v>
      </c>
    </row>
    <row r="9" spans="1:20" ht="29.25" customHeight="1">
      <c r="A9" s="75"/>
      <c r="B9" s="298" t="s">
        <v>107</v>
      </c>
      <c r="C9" s="299"/>
      <c r="D9" s="299"/>
      <c r="E9" s="299"/>
      <c r="F9" s="299"/>
      <c r="G9" s="299"/>
      <c r="H9" s="299"/>
      <c r="I9" s="299"/>
      <c r="J9" s="299"/>
      <c r="K9" s="299"/>
      <c r="L9" s="299"/>
      <c r="M9" s="299"/>
      <c r="N9" s="299"/>
      <c r="O9" s="299"/>
      <c r="P9" s="299"/>
      <c r="Q9" s="299"/>
      <c r="R9" s="299"/>
      <c r="S9" s="299"/>
      <c r="T9" s="300"/>
    </row>
    <row r="10" spans="1:20" ht="22.5" customHeight="1">
      <c r="A10" s="75"/>
      <c r="B10" s="295" t="s">
        <v>102</v>
      </c>
      <c r="C10" s="296"/>
      <c r="D10" s="297"/>
      <c r="E10" s="76"/>
      <c r="F10" s="77"/>
      <c r="G10" s="78"/>
      <c r="H10" s="74">
        <f>F10+G10</f>
        <v>0</v>
      </c>
      <c r="I10" s="77"/>
      <c r="J10" s="78"/>
      <c r="K10" s="74">
        <f>I10+J10</f>
        <v>0</v>
      </c>
      <c r="L10" s="76"/>
      <c r="M10" s="79"/>
      <c r="N10" s="79"/>
      <c r="O10" s="79"/>
      <c r="P10" s="79"/>
      <c r="Q10" s="74">
        <f>O10+P10</f>
        <v>0</v>
      </c>
      <c r="R10" s="80"/>
      <c r="S10" s="80"/>
      <c r="T10" s="74">
        <f>R10+S10</f>
        <v>0</v>
      </c>
    </row>
    <row r="11" spans="1:20" ht="32.25" customHeight="1">
      <c r="A11" s="75"/>
      <c r="B11" s="295" t="s">
        <v>103</v>
      </c>
      <c r="C11" s="296"/>
      <c r="D11" s="297"/>
      <c r="E11" s="76"/>
      <c r="F11" s="78" t="s">
        <v>37</v>
      </c>
      <c r="G11" s="78"/>
      <c r="H11" s="81">
        <f>G11</f>
        <v>0</v>
      </c>
      <c r="I11" s="78" t="s">
        <v>37</v>
      </c>
      <c r="J11" s="78"/>
      <c r="K11" s="81">
        <f>J11</f>
        <v>0</v>
      </c>
      <c r="L11" s="76"/>
      <c r="M11" s="79"/>
      <c r="N11" s="79"/>
      <c r="O11" s="78" t="s">
        <v>37</v>
      </c>
      <c r="P11" s="79"/>
      <c r="Q11" s="81">
        <f>P11</f>
        <v>0</v>
      </c>
      <c r="R11" s="68" t="s">
        <v>37</v>
      </c>
      <c r="S11" s="80"/>
      <c r="T11" s="81">
        <f>S11</f>
        <v>0</v>
      </c>
    </row>
    <row r="12" spans="1:20">
      <c r="A12" s="75"/>
      <c r="B12" s="292" t="s">
        <v>51</v>
      </c>
      <c r="C12" s="293"/>
      <c r="D12" s="294"/>
      <c r="E12" s="76"/>
      <c r="F12" s="76"/>
      <c r="G12" s="76"/>
      <c r="H12" s="74">
        <f>F12+G12</f>
        <v>0</v>
      </c>
      <c r="I12" s="76"/>
      <c r="J12" s="76"/>
      <c r="K12" s="74">
        <f>I12+J12</f>
        <v>0</v>
      </c>
      <c r="L12" s="76"/>
      <c r="M12" s="76"/>
      <c r="N12" s="76"/>
      <c r="O12" s="76"/>
      <c r="P12" s="76"/>
      <c r="Q12" s="74">
        <f>O12+P12</f>
        <v>0</v>
      </c>
      <c r="R12" s="76"/>
      <c r="S12" s="76"/>
      <c r="T12" s="74">
        <f>R12+S12</f>
        <v>0</v>
      </c>
    </row>
    <row r="13" spans="1:20" ht="24.75" customHeight="1">
      <c r="A13" s="75"/>
      <c r="B13" s="298" t="s">
        <v>104</v>
      </c>
      <c r="C13" s="299"/>
      <c r="D13" s="299"/>
      <c r="E13" s="299"/>
      <c r="F13" s="299"/>
      <c r="G13" s="299"/>
      <c r="H13" s="299"/>
      <c r="I13" s="299"/>
      <c r="J13" s="299"/>
      <c r="K13" s="299"/>
      <c r="L13" s="299"/>
      <c r="M13" s="299"/>
      <c r="N13" s="299"/>
      <c r="O13" s="299"/>
      <c r="P13" s="299"/>
      <c r="Q13" s="299"/>
      <c r="R13" s="299"/>
      <c r="S13" s="299"/>
      <c r="T13" s="300"/>
    </row>
    <row r="14" spans="1:20">
      <c r="A14" s="73"/>
      <c r="B14" s="301" t="s">
        <v>105</v>
      </c>
      <c r="C14" s="302"/>
      <c r="D14" s="303"/>
      <c r="E14" s="67"/>
      <c r="F14" s="74"/>
      <c r="G14" s="74"/>
      <c r="H14" s="74">
        <f>F14+G14</f>
        <v>0</v>
      </c>
      <c r="I14" s="74"/>
      <c r="J14" s="74"/>
      <c r="K14" s="74">
        <f>I14+J14</f>
        <v>0</v>
      </c>
      <c r="L14" s="67"/>
      <c r="M14" s="74"/>
      <c r="N14" s="74"/>
      <c r="O14" s="74"/>
      <c r="P14" s="74"/>
      <c r="Q14" s="74">
        <f>O14+P14</f>
        <v>0</v>
      </c>
      <c r="R14" s="74"/>
      <c r="S14" s="74"/>
      <c r="T14" s="74">
        <f>R14+S14</f>
        <v>0</v>
      </c>
    </row>
    <row r="15" spans="1:20" ht="29.25" customHeight="1">
      <c r="A15" s="75"/>
      <c r="B15" s="298" t="s">
        <v>107</v>
      </c>
      <c r="C15" s="299"/>
      <c r="D15" s="299"/>
      <c r="E15" s="299"/>
      <c r="F15" s="299"/>
      <c r="G15" s="299"/>
      <c r="H15" s="299"/>
      <c r="I15" s="299"/>
      <c r="J15" s="299"/>
      <c r="K15" s="299"/>
      <c r="L15" s="299"/>
      <c r="M15" s="299"/>
      <c r="N15" s="299"/>
      <c r="O15" s="299"/>
      <c r="P15" s="299"/>
      <c r="Q15" s="299"/>
      <c r="R15" s="299"/>
      <c r="S15" s="299"/>
      <c r="T15" s="300"/>
    </row>
    <row r="16" spans="1:20" ht="22.5" customHeight="1">
      <c r="A16" s="75"/>
      <c r="B16" s="295" t="s">
        <v>102</v>
      </c>
      <c r="C16" s="296"/>
      <c r="D16" s="297"/>
      <c r="E16" s="76"/>
      <c r="F16" s="77"/>
      <c r="G16" s="78"/>
      <c r="H16" s="74">
        <f>F16+G16</f>
        <v>0</v>
      </c>
      <c r="I16" s="77"/>
      <c r="J16" s="78"/>
      <c r="K16" s="74">
        <f>I16+J16</f>
        <v>0</v>
      </c>
      <c r="L16" s="76"/>
      <c r="M16" s="79"/>
      <c r="N16" s="79"/>
      <c r="O16" s="79"/>
      <c r="P16" s="79"/>
      <c r="Q16" s="74">
        <f>O16+P16</f>
        <v>0</v>
      </c>
      <c r="R16" s="80"/>
      <c r="S16" s="80"/>
      <c r="T16" s="74">
        <f>R16+S16</f>
        <v>0</v>
      </c>
    </row>
    <row r="17" spans="1:20" ht="32.25" customHeight="1">
      <c r="A17" s="75"/>
      <c r="B17" s="295" t="s">
        <v>103</v>
      </c>
      <c r="C17" s="296"/>
      <c r="D17" s="297"/>
      <c r="E17" s="76"/>
      <c r="F17" s="78" t="s">
        <v>37</v>
      </c>
      <c r="G17" s="78"/>
      <c r="H17" s="81">
        <f>G17</f>
        <v>0</v>
      </c>
      <c r="I17" s="78" t="s">
        <v>37</v>
      </c>
      <c r="J17" s="78"/>
      <c r="K17" s="81">
        <f>J17</f>
        <v>0</v>
      </c>
      <c r="L17" s="76"/>
      <c r="M17" s="79"/>
      <c r="N17" s="79"/>
      <c r="O17" s="78" t="s">
        <v>37</v>
      </c>
      <c r="P17" s="79"/>
      <c r="Q17" s="81">
        <f>P17</f>
        <v>0</v>
      </c>
      <c r="R17" s="68" t="s">
        <v>37</v>
      </c>
      <c r="S17" s="80"/>
      <c r="T17" s="81">
        <f>S17</f>
        <v>0</v>
      </c>
    </row>
    <row r="18" spans="1:20">
      <c r="A18" s="75"/>
      <c r="B18" s="292" t="s">
        <v>51</v>
      </c>
      <c r="C18" s="293"/>
      <c r="D18" s="294"/>
      <c r="E18" s="76"/>
      <c r="F18" s="76"/>
      <c r="G18" s="76"/>
      <c r="H18" s="74">
        <f>F18+G18</f>
        <v>0</v>
      </c>
      <c r="I18" s="76"/>
      <c r="J18" s="76"/>
      <c r="K18" s="74">
        <f>I18+J18</f>
        <v>0</v>
      </c>
      <c r="L18" s="76"/>
      <c r="M18" s="76"/>
      <c r="N18" s="76"/>
      <c r="O18" s="76"/>
      <c r="P18" s="76"/>
      <c r="Q18" s="74">
        <f>O18+P18</f>
        <v>0</v>
      </c>
      <c r="R18" s="76"/>
      <c r="S18" s="76"/>
      <c r="T18" s="74">
        <f>R18+S18</f>
        <v>0</v>
      </c>
    </row>
    <row r="19" spans="1:20" ht="24.75" customHeight="1">
      <c r="A19" s="75"/>
      <c r="B19" s="298" t="s">
        <v>104</v>
      </c>
      <c r="C19" s="299"/>
      <c r="D19" s="299"/>
      <c r="E19" s="299"/>
      <c r="F19" s="299"/>
      <c r="G19" s="299"/>
      <c r="H19" s="299"/>
      <c r="I19" s="299"/>
      <c r="J19" s="299"/>
      <c r="K19" s="299"/>
      <c r="L19" s="299"/>
      <c r="M19" s="299"/>
      <c r="N19" s="299"/>
      <c r="O19" s="299"/>
      <c r="P19" s="299"/>
      <c r="Q19" s="299"/>
      <c r="R19" s="299"/>
      <c r="S19" s="299"/>
      <c r="T19" s="300"/>
    </row>
    <row r="20" spans="1:20" ht="17.25" customHeight="1">
      <c r="A20" s="75"/>
      <c r="B20" s="292" t="s">
        <v>106</v>
      </c>
      <c r="C20" s="293"/>
      <c r="D20" s="294"/>
      <c r="E20" s="76"/>
      <c r="F20" s="77"/>
      <c r="G20" s="77"/>
      <c r="H20" s="74">
        <f>F20+G20</f>
        <v>0</v>
      </c>
      <c r="I20" s="76"/>
      <c r="J20" s="76"/>
      <c r="K20" s="74">
        <f>I20+J20</f>
        <v>0</v>
      </c>
      <c r="L20" s="76"/>
      <c r="M20" s="76"/>
      <c r="N20" s="76"/>
      <c r="O20" s="76"/>
      <c r="P20" s="76"/>
      <c r="Q20" s="74">
        <f>O20+P20</f>
        <v>0</v>
      </c>
      <c r="R20" s="76"/>
      <c r="S20" s="76"/>
      <c r="T20" s="74">
        <f>R20+S20</f>
        <v>0</v>
      </c>
    </row>
    <row r="21" spans="1:20" ht="25.5" customHeight="1">
      <c r="A21" s="75"/>
      <c r="B21" s="292" t="s">
        <v>51</v>
      </c>
      <c r="C21" s="293"/>
      <c r="D21" s="294"/>
      <c r="E21" s="76"/>
      <c r="F21" s="77"/>
      <c r="G21" s="77"/>
      <c r="H21" s="74">
        <f>F21+G21</f>
        <v>0</v>
      </c>
      <c r="I21" s="76"/>
      <c r="J21" s="76"/>
      <c r="K21" s="74">
        <f>I21+J21</f>
        <v>0</v>
      </c>
      <c r="L21" s="76"/>
      <c r="M21" s="76"/>
      <c r="N21" s="76"/>
      <c r="O21" s="76"/>
      <c r="P21" s="76"/>
      <c r="Q21" s="74">
        <f>O21+P21</f>
        <v>0</v>
      </c>
      <c r="R21" s="76"/>
      <c r="S21" s="76"/>
      <c r="T21" s="74">
        <f>R21+S21</f>
        <v>0</v>
      </c>
    </row>
    <row r="22" spans="1:20" ht="20.25" customHeight="1">
      <c r="A22" s="75"/>
      <c r="B22" s="292" t="s">
        <v>75</v>
      </c>
      <c r="C22" s="293"/>
      <c r="D22" s="294"/>
      <c r="E22" s="76"/>
      <c r="F22" s="78"/>
      <c r="G22" s="78"/>
      <c r="H22" s="74">
        <f>F22+G22</f>
        <v>0</v>
      </c>
      <c r="I22" s="76"/>
      <c r="J22" s="76"/>
      <c r="K22" s="74">
        <f>I22+J22</f>
        <v>0</v>
      </c>
      <c r="L22" s="76"/>
      <c r="M22" s="76"/>
      <c r="N22" s="76"/>
      <c r="O22" s="76"/>
      <c r="P22" s="76"/>
      <c r="Q22" s="74">
        <f>O22+P22</f>
        <v>0</v>
      </c>
      <c r="R22" s="76"/>
      <c r="S22" s="76"/>
      <c r="T22" s="74">
        <f>R22+S22</f>
        <v>0</v>
      </c>
    </row>
    <row r="23" spans="1:20" ht="29.25" customHeight="1">
      <c r="A23" s="75"/>
      <c r="B23" s="298" t="s">
        <v>108</v>
      </c>
      <c r="C23" s="299"/>
      <c r="D23" s="299"/>
      <c r="E23" s="299"/>
      <c r="F23" s="299"/>
      <c r="G23" s="299"/>
      <c r="H23" s="299"/>
      <c r="I23" s="299"/>
      <c r="J23" s="299"/>
      <c r="K23" s="299"/>
      <c r="L23" s="299"/>
      <c r="M23" s="299"/>
      <c r="N23" s="299"/>
      <c r="O23" s="299"/>
      <c r="P23" s="299"/>
      <c r="Q23" s="299"/>
      <c r="R23" s="299"/>
      <c r="S23" s="299"/>
      <c r="T23" s="300"/>
    </row>
    <row r="24" spans="1:20" ht="24.75" customHeight="1">
      <c r="A24" s="75"/>
      <c r="B24" s="298" t="s">
        <v>109</v>
      </c>
      <c r="C24" s="299"/>
      <c r="D24" s="299"/>
      <c r="E24" s="299"/>
      <c r="F24" s="299"/>
      <c r="G24" s="299"/>
      <c r="H24" s="299"/>
      <c r="I24" s="299"/>
      <c r="J24" s="299"/>
      <c r="K24" s="299"/>
      <c r="L24" s="299"/>
      <c r="M24" s="299"/>
      <c r="N24" s="299"/>
      <c r="O24" s="299"/>
      <c r="P24" s="299"/>
      <c r="Q24" s="299"/>
      <c r="R24" s="299"/>
      <c r="S24" s="299"/>
      <c r="T24" s="300"/>
    </row>
    <row r="25" spans="1:20" ht="39" customHeight="1">
      <c r="A25" s="26"/>
    </row>
  </sheetData>
  <mergeCells count="27">
    <mergeCell ref="A2:S2"/>
    <mergeCell ref="B12:D12"/>
    <mergeCell ref="B13:T13"/>
    <mergeCell ref="A4:A5"/>
    <mergeCell ref="E4:E5"/>
    <mergeCell ref="B6:D6"/>
    <mergeCell ref="B7:D7"/>
    <mergeCell ref="B9:T9"/>
    <mergeCell ref="B4:D5"/>
    <mergeCell ref="F4:H4"/>
    <mergeCell ref="B11:D11"/>
    <mergeCell ref="B19:T19"/>
    <mergeCell ref="B17:D17"/>
    <mergeCell ref="B10:D10"/>
    <mergeCell ref="B14:D14"/>
    <mergeCell ref="R4:T4"/>
    <mergeCell ref="B8:D8"/>
    <mergeCell ref="O4:Q4"/>
    <mergeCell ref="I4:K4"/>
    <mergeCell ref="B20:D20"/>
    <mergeCell ref="B18:D18"/>
    <mergeCell ref="B16:D16"/>
    <mergeCell ref="B15:T15"/>
    <mergeCell ref="B24:T24"/>
    <mergeCell ref="B21:D21"/>
    <mergeCell ref="B22:D22"/>
    <mergeCell ref="B23:T23"/>
  </mergeCells>
  <phoneticPr fontId="23" type="noConversion"/>
  <pageMargins left="0.39370078740157483" right="0.39370078740157483" top="1.1811023622047245" bottom="0.39370078740157483" header="0.31496062992125984" footer="0.31496062992125984"/>
  <pageSetup paperSize="9" scale="70" fitToHeight="35" orientation="landscape" verticalDpi="0" r:id="rId1"/>
</worksheet>
</file>

<file path=xl/worksheets/sheet7.xml><?xml version="1.0" encoding="utf-8"?>
<worksheet xmlns="http://schemas.openxmlformats.org/spreadsheetml/2006/main" xmlns:r="http://schemas.openxmlformats.org/officeDocument/2006/relationships">
  <dimension ref="A1:L26"/>
  <sheetViews>
    <sheetView zoomScale="85" zoomScaleNormal="83" workbookViewId="0">
      <selection activeCell="A10" sqref="A10:L10"/>
    </sheetView>
  </sheetViews>
  <sheetFormatPr defaultRowHeight="18.75"/>
  <cols>
    <col min="1" max="6" width="46.28515625" style="24" customWidth="1"/>
    <col min="7" max="12" width="15" style="24" customWidth="1"/>
    <col min="13" max="16384" width="9.140625" style="24"/>
  </cols>
  <sheetData>
    <row r="1" spans="1:12" ht="23.25" customHeight="1">
      <c r="A1" s="26"/>
    </row>
    <row r="2" spans="1:12" ht="27" customHeight="1">
      <c r="A2" s="150" t="s">
        <v>39</v>
      </c>
      <c r="B2" s="135"/>
      <c r="C2" s="135"/>
      <c r="D2" s="135"/>
      <c r="E2" s="135"/>
      <c r="F2" s="135"/>
      <c r="G2" s="135"/>
      <c r="H2" s="135"/>
      <c r="I2" s="135"/>
      <c r="J2" s="135"/>
      <c r="K2" s="135"/>
      <c r="L2" s="135"/>
    </row>
    <row r="3" spans="1:12" ht="22.5" customHeight="1">
      <c r="A3" s="151" t="s">
        <v>164</v>
      </c>
      <c r="B3" s="135"/>
      <c r="C3" s="135"/>
      <c r="D3" s="135"/>
      <c r="E3" s="135"/>
      <c r="F3" s="135"/>
      <c r="G3" s="135"/>
      <c r="H3" s="135"/>
      <c r="I3" s="135"/>
      <c r="J3" s="135"/>
      <c r="K3" s="135"/>
      <c r="L3" s="135"/>
    </row>
    <row r="4" spans="1:12">
      <c r="A4" s="23"/>
    </row>
    <row r="5" spans="1:12" ht="18.75" customHeight="1">
      <c r="A5" s="150" t="s">
        <v>40</v>
      </c>
      <c r="B5" s="135"/>
      <c r="C5" s="135"/>
      <c r="D5" s="135"/>
      <c r="E5" s="135"/>
      <c r="F5" s="135"/>
      <c r="G5" s="135"/>
      <c r="H5" s="135"/>
      <c r="I5" s="135"/>
      <c r="J5" s="135"/>
      <c r="K5" s="135"/>
      <c r="L5" s="135"/>
    </row>
    <row r="6" spans="1:12" ht="31.5" customHeight="1">
      <c r="A6" s="151" t="s">
        <v>117</v>
      </c>
      <c r="B6" s="135"/>
      <c r="C6" s="135"/>
      <c r="D6" s="135"/>
      <c r="E6" s="135"/>
      <c r="F6" s="135"/>
      <c r="G6" s="135"/>
      <c r="H6" s="135"/>
      <c r="I6" s="135"/>
      <c r="J6" s="135"/>
      <c r="K6" s="135"/>
      <c r="L6" s="135"/>
    </row>
    <row r="7" spans="1:12">
      <c r="A7" s="23"/>
    </row>
    <row r="8" spans="1:12" ht="25.5" customHeight="1">
      <c r="A8" s="150" t="s">
        <v>41</v>
      </c>
      <c r="B8" s="135"/>
      <c r="C8" s="135"/>
      <c r="D8" s="135"/>
      <c r="E8" s="135"/>
      <c r="F8" s="135"/>
      <c r="G8" s="135"/>
      <c r="H8" s="135"/>
      <c r="I8" s="135"/>
      <c r="J8" s="135"/>
      <c r="K8" s="135"/>
      <c r="L8" s="135"/>
    </row>
    <row r="9" spans="1:12" ht="15" customHeight="1">
      <c r="A9" s="150" t="s">
        <v>42</v>
      </c>
      <c r="B9" s="135"/>
      <c r="C9" s="135"/>
      <c r="D9" s="135"/>
      <c r="E9" s="135"/>
      <c r="F9" s="135"/>
      <c r="G9" s="135"/>
      <c r="H9" s="135"/>
      <c r="I9" s="135"/>
      <c r="J9" s="135"/>
      <c r="K9" s="135"/>
      <c r="L9" s="135"/>
    </row>
    <row r="10" spans="1:12" ht="28.5" customHeight="1">
      <c r="A10" s="151" t="s">
        <v>120</v>
      </c>
      <c r="B10" s="135"/>
      <c r="C10" s="135"/>
      <c r="D10" s="135"/>
      <c r="E10" s="135"/>
      <c r="F10" s="135"/>
      <c r="G10" s="135"/>
      <c r="H10" s="135"/>
      <c r="I10" s="135"/>
      <c r="J10" s="135"/>
      <c r="K10" s="135"/>
      <c r="L10" s="135"/>
    </row>
    <row r="11" spans="1:12">
      <c r="A11" s="23"/>
    </row>
    <row r="12" spans="1:12" ht="21.75" customHeight="1">
      <c r="A12" s="150" t="s">
        <v>43</v>
      </c>
      <c r="B12" s="135"/>
      <c r="C12" s="135"/>
      <c r="D12" s="135"/>
      <c r="E12" s="135"/>
      <c r="F12" s="135"/>
      <c r="G12" s="135"/>
      <c r="H12" s="135"/>
      <c r="I12" s="135"/>
      <c r="J12" s="135"/>
      <c r="K12" s="135"/>
      <c r="L12" s="135"/>
    </row>
    <row r="13" spans="1:12" ht="27" customHeight="1">
      <c r="A13" s="321" t="s">
        <v>123</v>
      </c>
      <c r="B13" s="322"/>
      <c r="C13" s="322"/>
      <c r="D13" s="322"/>
      <c r="E13" s="322"/>
      <c r="F13" s="322"/>
      <c r="G13" s="322"/>
      <c r="H13" s="322"/>
      <c r="I13" s="322"/>
      <c r="J13" s="322"/>
      <c r="K13" s="322"/>
      <c r="L13" s="322"/>
    </row>
    <row r="14" spans="1:12" ht="30" customHeight="1">
      <c r="A14" s="134" t="s">
        <v>124</v>
      </c>
      <c r="B14" s="323"/>
      <c r="C14" s="323"/>
      <c r="D14" s="323"/>
    </row>
    <row r="15" spans="1:12" ht="21" customHeight="1">
      <c r="A15" s="150" t="s">
        <v>118</v>
      </c>
      <c r="B15" s="135"/>
      <c r="C15" s="135"/>
      <c r="D15" s="135"/>
      <c r="E15" s="135"/>
      <c r="F15" s="135"/>
      <c r="G15" s="135"/>
      <c r="H15" s="135"/>
      <c r="I15" s="135"/>
      <c r="J15" s="135"/>
      <c r="K15" s="135"/>
      <c r="L15" s="135"/>
    </row>
    <row r="16" spans="1:12" ht="15.75" customHeight="1">
      <c r="A16" s="151" t="s">
        <v>127</v>
      </c>
      <c r="B16" s="135"/>
      <c r="C16" s="135"/>
      <c r="D16" s="135"/>
      <c r="E16" s="135"/>
      <c r="F16" s="135"/>
      <c r="G16" s="135"/>
      <c r="H16" s="135"/>
      <c r="I16" s="135"/>
      <c r="J16" s="135"/>
      <c r="K16" s="135"/>
      <c r="L16" s="135"/>
    </row>
    <row r="17" spans="1:12" ht="21.75" customHeight="1">
      <c r="A17" s="150" t="s">
        <v>126</v>
      </c>
      <c r="B17" s="135"/>
      <c r="C17" s="135"/>
      <c r="D17" s="135"/>
      <c r="E17" s="135"/>
      <c r="F17" s="135"/>
      <c r="G17" s="135"/>
      <c r="H17" s="135"/>
      <c r="I17" s="135"/>
      <c r="J17" s="135"/>
      <c r="K17" s="135"/>
      <c r="L17" s="135"/>
    </row>
    <row r="18" spans="1:12" ht="22.5" customHeight="1">
      <c r="A18" s="151" t="s">
        <v>125</v>
      </c>
      <c r="B18" s="135"/>
      <c r="C18" s="135"/>
      <c r="D18" s="135"/>
      <c r="E18" s="135"/>
      <c r="F18" s="135"/>
      <c r="G18" s="135"/>
      <c r="H18" s="135"/>
      <c r="I18" s="135"/>
      <c r="J18" s="135"/>
      <c r="K18" s="135"/>
      <c r="L18" s="135"/>
    </row>
    <row r="19" spans="1:12" ht="28.5" customHeight="1">
      <c r="A19" s="26"/>
    </row>
    <row r="20" spans="1:12" ht="32.25" customHeight="1">
      <c r="A20" s="318"/>
      <c r="B20" s="135"/>
      <c r="C20" s="135"/>
    </row>
    <row r="21" spans="1:12">
      <c r="A21" s="318"/>
      <c r="B21" s="135"/>
      <c r="C21" s="135"/>
      <c r="D21" s="39"/>
    </row>
    <row r="22" spans="1:12" ht="32.25" customHeight="1">
      <c r="A22" s="318" t="s">
        <v>119</v>
      </c>
      <c r="B22" s="135"/>
      <c r="C22" s="135"/>
    </row>
    <row r="23" spans="1:12">
      <c r="A23" s="318"/>
      <c r="B23" s="135"/>
      <c r="C23" s="135"/>
      <c r="D23" s="39"/>
    </row>
    <row r="24" spans="1:12">
      <c r="A24" s="24" t="s">
        <v>111</v>
      </c>
    </row>
    <row r="25" spans="1:12" ht="46.5" customHeight="1">
      <c r="A25" s="319"/>
      <c r="B25" s="320"/>
    </row>
    <row r="26" spans="1:12">
      <c r="A26" s="40"/>
    </row>
  </sheetData>
  <mergeCells count="17">
    <mergeCell ref="A10:L10"/>
    <mergeCell ref="A20:C21"/>
    <mergeCell ref="A2:L2"/>
    <mergeCell ref="A3:L3"/>
    <mergeCell ref="A5:L5"/>
    <mergeCell ref="A6:L6"/>
    <mergeCell ref="A8:L8"/>
    <mergeCell ref="A9:L9"/>
    <mergeCell ref="A14:D14"/>
    <mergeCell ref="A22:C23"/>
    <mergeCell ref="A25:B25"/>
    <mergeCell ref="A12:L12"/>
    <mergeCell ref="A13:L13"/>
    <mergeCell ref="A15:L15"/>
    <mergeCell ref="A16:L16"/>
    <mergeCell ref="A17:L17"/>
    <mergeCell ref="A18:L18"/>
  </mergeCells>
  <phoneticPr fontId="23" type="noConversion"/>
  <pageMargins left="0.39370078740157483" right="0.39370078740157483" top="1.1811023622047245" bottom="0.39370078740157483" header="0.31496062992125984" footer="0.31496062992125984"/>
  <pageSetup paperSize="9" scale="75" fitToHeight="3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п 1-пп 5.1</vt:lpstr>
      <vt:lpstr>пп 5.2</vt:lpstr>
      <vt:lpstr>пп 5.3</vt:lpstr>
      <vt:lpstr>пп 5.4</vt:lpstr>
      <vt:lpstr>пп 5.4.1</vt:lpstr>
      <vt:lpstr>пп 5.5</vt:lpstr>
      <vt:lpstr>пп 5.6-6</vt:lpstr>
      <vt:lpstr>'п 1-пп 5.1'!Область_печати</vt:lpstr>
      <vt:lpstr>'пп 5.2'!Область_печати</vt:lpstr>
      <vt:lpstr>'пп 5.3'!Область_печати</vt:lpstr>
      <vt:lpstr>'пп 5.4'!Область_печати</vt:lpstr>
      <vt:lpstr>'пп 5.4.1'!Область_печати</vt:lpstr>
      <vt:lpstr>'пп 5.5'!Область_печати</vt:lpstr>
      <vt:lpstr>'пп 5.6-6'!Область_печати</vt:lpstr>
    </vt:vector>
  </TitlesOfParts>
  <Company>DG Win&amp;Soft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2019-03-05T14:16:01Z</cp:lastPrinted>
  <dcterms:created xsi:type="dcterms:W3CDTF">2017-11-16T07:03:43Z</dcterms:created>
  <dcterms:modified xsi:type="dcterms:W3CDTF">2019-03-05T14:38:05Z</dcterms:modified>
</cp:coreProperties>
</file>