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user22\Desktop\СЕСІЇ\76 сесія\Рішення\1722-76-8_29-05-2025\"/>
    </mc:Choice>
  </mc:AlternateContent>
  <bookViews>
    <workbookView xWindow="0" yWindow="0" windowWidth="20460" windowHeight="7560" tabRatio="500"/>
  </bookViews>
  <sheets>
    <sheet name="Лист1" sheetId="1" r:id="rId1"/>
  </sheets>
  <calcPr calcId="152511" iterateDelta="1E-4"/>
  <extLst>
    <ext xmlns:loext="http://schemas.libreoffice.org/" uri="{7626C862-2A13-11E5-B345-FEFF819CDC9F}">
      <loext:extCalcPr stringRefSyntax="ExcelA1"/>
    </ext>
  </extLst>
</workbook>
</file>

<file path=xl/calcChain.xml><?xml version="1.0" encoding="utf-8"?>
<calcChain xmlns="http://schemas.openxmlformats.org/spreadsheetml/2006/main">
  <c r="C31" i="1" l="1"/>
  <c r="C35" i="1" l="1"/>
  <c r="C11" i="1" l="1"/>
  <c r="C36" i="1" s="1"/>
</calcChain>
</file>

<file path=xl/sharedStrings.xml><?xml version="1.0" encoding="utf-8"?>
<sst xmlns="http://schemas.openxmlformats.org/spreadsheetml/2006/main" count="147" uniqueCount="84">
  <si>
    <t>№ з/п</t>
  </si>
  <si>
    <t>Заходи</t>
  </si>
  <si>
    <t xml:space="preserve">Розділ 1. Будівництво, реконструкція , капітальний ремонт  вулиць та доріг комунальної власності населених пунктів Обухівської міської територіальної громади </t>
  </si>
  <si>
    <t>Разом по роздіу 1</t>
  </si>
  <si>
    <t xml:space="preserve">Всього по програмі </t>
  </si>
  <si>
    <t>Сума  бюджетних коштів,грн.</t>
  </si>
  <si>
    <t>1.1</t>
  </si>
  <si>
    <t xml:space="preserve">Додаток 1
до Комплексної Програми утримання та розвитку  вулиць і доріг комунальної власності населених пунктів  Обухівської міської територіальної громади Київської області на 2021 - 2025  роки
(в редакції рішення Обухівської міської ради Київської області      
від   ___________ №                    VIII)  </t>
  </si>
  <si>
    <t>Кількіс-ний показ-ник (м2)</t>
  </si>
  <si>
    <t xml:space="preserve">Кошторис комплексної Програми утримання та розвитку  вулиць і доріг комунальної власності населених пунктів  Обухівської міської територіальної громади Київської області на 2021-2025 роки на 2025 рік
</t>
  </si>
  <si>
    <t>Секретар Обухівської міської ради</t>
  </si>
  <si>
    <t>Лариса ІЛЬЄНКО</t>
  </si>
  <si>
    <t>Початок робіт</t>
  </si>
  <si>
    <t>Якісний показник</t>
  </si>
  <si>
    <t>Відновлення дорожнього покриття вулиць та забезпечення безпеки дорожнього руху</t>
  </si>
  <si>
    <t>Поточний ремонт доріг Обухівської міської територіальної громади (встановлення дорожних знаків), в т.ч. виготовлення КД</t>
  </si>
  <si>
    <t>квітень-жовтень</t>
  </si>
  <si>
    <t>150 шт</t>
  </si>
  <si>
    <t>Відновлення дорожньої розмітки вулиць та забезпечення безпеки дорожнього руху</t>
  </si>
  <si>
    <t>Заміна дорожніх знаків вулиць для забезпечення безпеки дорожнього руху</t>
  </si>
  <si>
    <t xml:space="preserve">                                                         Олександр ШУМЛЯНСЬКИЙ </t>
  </si>
  <si>
    <t>Капітальний ремонт сходів по вул. Київська, 150 в м. Обухів Київської області, в т.ч. виготовлення КД</t>
  </si>
  <si>
    <t>Капітальний ремонт сходів по вул. Київська, 156 в м. Обухів Київської області, в т.ч. виготовлення КД</t>
  </si>
  <si>
    <t>1.2</t>
  </si>
  <si>
    <t>Лютий</t>
  </si>
  <si>
    <t>Капітальний ремонт сходів</t>
  </si>
  <si>
    <t xml:space="preserve">Начальник управління капітального будівництва  та експлуатаційних послуг виконавчого комітету Обухівської  міської ради Київської області
</t>
  </si>
  <si>
    <t>Капітальний ремонт тротуару по вулиці Київська, 124-126 в м. Обухів Київської області, в т.ч. виготовлення КД (аварійно-відновлювальні роботи)</t>
  </si>
  <si>
    <t>Розроблення проєктно-кошторисної документації в тому числі експертиза , «капітальний ремонт частини дорожнього покриття із влаштування водовідведення   по вулиці Усівка Київської області місто Обухів</t>
  </si>
  <si>
    <t>Розроблення  проєктно-кошторисної документації в тому числі експертиза  
« Капітальний ремонт частини зливоприймальної каналізації та укріплення у косу по вулиці Київська , Київська область місто Обухів</t>
  </si>
  <si>
    <t>1.3</t>
  </si>
  <si>
    <t>1.4</t>
  </si>
  <si>
    <t>1.5</t>
  </si>
  <si>
    <t>Квітень</t>
  </si>
  <si>
    <t>Капітальний ремонт тротуару</t>
  </si>
  <si>
    <t xml:space="preserve">Розроблення ПКД </t>
  </si>
  <si>
    <t>Відповідальний виконавець</t>
  </si>
  <si>
    <t>Управління капітального будівництва та експлуатаційних послуг виконавчого комітету Обухівської міської ради Київської області</t>
  </si>
  <si>
    <t>Квітень-Травень</t>
  </si>
  <si>
    <t>Комунальне підприємство «Обухівтеплотрансбуд» Обухівської міської ради</t>
  </si>
  <si>
    <t xml:space="preserve">Розділ 2.1. Поточний ремонт вулиць та доріг комунальної власності населених пунктів Обухівської міської територіальної громади </t>
  </si>
  <si>
    <t>2.1.1.</t>
  </si>
  <si>
    <t>2.2.2.</t>
  </si>
  <si>
    <t>2.1.2.</t>
  </si>
  <si>
    <t>2.1.3.</t>
  </si>
  <si>
    <t>2.1.4.</t>
  </si>
  <si>
    <t>2.1.5.</t>
  </si>
  <si>
    <t>2.1.6.</t>
  </si>
  <si>
    <t>2.1.7.</t>
  </si>
  <si>
    <t>2.1.8.</t>
  </si>
  <si>
    <t>2.1.9.</t>
  </si>
  <si>
    <t>2.1.10.</t>
  </si>
  <si>
    <t>2.1.11.</t>
  </si>
  <si>
    <t>2.1.12.</t>
  </si>
  <si>
    <t>2.1.13.</t>
  </si>
  <si>
    <t>2.1.14.</t>
  </si>
  <si>
    <t>2.1.15.</t>
  </si>
  <si>
    <t>2.1.16.</t>
  </si>
  <si>
    <t>Розділ 2.2. Поточний ремонт вулиць та доріг комунальної власності населених пунктів Обухівської міської територіальної громади</t>
  </si>
  <si>
    <t>2.2.1.</t>
  </si>
  <si>
    <t>Разом по розділу 2.1.</t>
  </si>
  <si>
    <t>Разом по  розділу 2.2.</t>
  </si>
  <si>
    <t>2.1.17.</t>
  </si>
  <si>
    <t>Поточний ремонт доріг в с. Германівка (вул. Леоніда Коваленка, вул. Андрія Михайлюка, вул. Братів Пономарьових, вул.Перемоги, вул. Дніпрової Чайки,  вул. Івана Войтенка, вул. Замостянська, вул. Івана Виглвського, вул. Незалежності, вул. Шевченка, вул. Ворочанська, вул. Ярова), Обухівського району, Київської області.</t>
  </si>
  <si>
    <t>Поточний ремонт доріг в с. Григорівка Обухівського району, Київської області.</t>
  </si>
  <si>
    <t>Поточний ремонт доріг в с. Матяшівка, Обухівського району, Київської області.</t>
  </si>
  <si>
    <t>Поточний ремонт доріг в с. Долина Обухівського району, Київської області.</t>
  </si>
  <si>
    <t>Поточний ремонт доріг в с. Красне Перше (вул. Косинки) Обухівського району, Київської області.</t>
  </si>
  <si>
    <t xml:space="preserve">Поточний ремонт доріг в с. Дерев'яна, (вул. Гончарна) Обухівського району Київської обл. </t>
  </si>
  <si>
    <t>2.1.18.</t>
  </si>
  <si>
    <t>Поточний ремонт доріг с. Семенівка, Обухівського району, Київської обл., (вул. Молодіжна).</t>
  </si>
  <si>
    <t>Поточний ремонт доріг в с. Слобідка (вул. Першотравнева) Обухівського району, Київської обл.</t>
  </si>
  <si>
    <t>Поточний ремонт доріг с. Кулі, Обухівського району, Київської обл., (вул. Польова).</t>
  </si>
  <si>
    <t>Поточний ремонт доріг в с. Перегонівка (вул. Хуторна), Обухівського району, Київської обл.</t>
  </si>
  <si>
    <t>Поточний ремонт доріг в с. Застугна (вул. Вишнева), Обухівського району, Київської обл.</t>
  </si>
  <si>
    <t>Поточний ремонт доріг та інженерної споруди в с. Копачів (вул. Миру), Обухівського району, Київської обл.</t>
  </si>
  <si>
    <t>Поточний ремонт доріг с. Нещерів (вул. Садова),Обухівського району, Київської обл.</t>
  </si>
  <si>
    <t>Відновлення розриттів після ремонту балансових інженерних мереж КП "Обухівтеплотрансбуд"</t>
  </si>
  <si>
    <t>Поточний ремонт доріг (влаштування дорожньої розмітки) в м. Обухів Київської області, в т.ч. виготовлення КД</t>
  </si>
  <si>
    <t>Поточний ремонт доріг в с. Деремезна (вул. Шевченка, вул. Шкільна), Обухівського району Київської обл.</t>
  </si>
  <si>
    <t>Поточний ремонт доріг в с. Мала Вільшанка (вул. Шевченка, вул. Миру, вул. Садова) Обухівського району, Київської області.</t>
  </si>
  <si>
    <t>Поточний ремонт доріг в с. Степок (вул. Яблунева) Обухівського району, Київської області.</t>
  </si>
  <si>
    <t>Поточний ремонт балансових вулиць (доріг) та ліквідація аварійної ямковості в м.Обухів  Обухівського району, Київської області.</t>
  </si>
  <si>
    <t xml:space="preserve">Додаток 
до комплексної Програми утримання та розвитку  вулиць і доріг комунальної власності населених пунктів  Обухівської міської територіальної громади Київської області на 2021-2025 роки на 2025 рік (у редакції рішення Обухівської міської ради Київської області   
 від  29 травня 2025 року №  1722-76-VIII)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</si>
</sst>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419]dd/mm/yyyy"/>
  </numFmts>
  <fonts count="14" x14ac:knownFonts="1">
    <font>
      <sz val="11"/>
      <color rgb="FF000000"/>
      <name val="Calibri"/>
      <family val="2"/>
      <charset val="204"/>
    </font>
    <font>
      <b/>
      <sz val="12"/>
      <color rgb="FF000000"/>
      <name val="Times New Roman"/>
      <family val="1"/>
      <charset val="204"/>
    </font>
    <font>
      <sz val="12"/>
      <color rgb="FF000000"/>
      <name val="Times New Roman"/>
      <family val="1"/>
      <charset val="204"/>
    </font>
    <font>
      <sz val="12"/>
      <name val="Times New Roman"/>
      <family val="1"/>
      <charset val="204"/>
    </font>
    <font>
      <sz val="12"/>
      <color rgb="FF000000"/>
      <name val="Calibri"/>
      <family val="2"/>
      <charset val="204"/>
    </font>
    <font>
      <b/>
      <sz val="11"/>
      <color rgb="FF000000"/>
      <name val="Times New Roman"/>
      <family val="1"/>
      <charset val="1"/>
    </font>
    <font>
      <sz val="11"/>
      <color rgb="FF000000"/>
      <name val="Times New Roman"/>
      <family val="1"/>
      <charset val="204"/>
    </font>
    <font>
      <sz val="11"/>
      <name val="Times New Roman"/>
      <family val="1"/>
      <charset val="204"/>
    </font>
    <font>
      <b/>
      <sz val="11"/>
      <color rgb="FF000000"/>
      <name val="Times New Roman"/>
      <family val="1"/>
      <charset val="204"/>
    </font>
    <font>
      <b/>
      <sz val="12"/>
      <color rgb="FF000000"/>
      <name val="Calibri"/>
      <family val="2"/>
      <charset val="204"/>
    </font>
    <font>
      <b/>
      <sz val="14"/>
      <color rgb="FF000000"/>
      <name val="Times New Roman"/>
      <family val="1"/>
      <charset val="204"/>
    </font>
    <font>
      <b/>
      <sz val="14"/>
      <name val="Times New Roman"/>
      <family val="1"/>
      <charset val="204"/>
    </font>
    <font>
      <sz val="14"/>
      <color rgb="FF000000"/>
      <name val="Calibri"/>
      <family val="2"/>
      <charset val="204"/>
    </font>
    <font>
      <b/>
      <sz val="12"/>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theme="0"/>
        <bgColor rgb="FFC0C0C0"/>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style="thin">
        <color auto="1"/>
      </left>
      <right/>
      <top style="thin">
        <color auto="1"/>
      </top>
      <bottom/>
      <diagonal/>
    </border>
    <border>
      <left/>
      <right/>
      <top style="thin">
        <color auto="1"/>
      </top>
      <bottom/>
      <diagonal/>
    </border>
    <border>
      <left style="thin">
        <color auto="1"/>
      </left>
      <right/>
      <top/>
      <bottom style="thin">
        <color auto="1"/>
      </bottom>
      <diagonal/>
    </border>
    <border>
      <left style="thin">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1">
    <xf numFmtId="0" fontId="0" fillId="0" borderId="0"/>
  </cellStyleXfs>
  <cellXfs count="87">
    <xf numFmtId="0" fontId="0" fillId="0" borderId="0" xfId="0"/>
    <xf numFmtId="0" fontId="2" fillId="0" borderId="0" xfId="0" applyFont="1" applyBorder="1" applyAlignment="1">
      <alignment horizontal="center" vertical="top" wrapText="1"/>
    </xf>
    <xf numFmtId="0" fontId="2" fillId="0" borderId="0" xfId="0" applyFont="1" applyBorder="1" applyAlignment="1">
      <alignment horizontal="left" vertical="center" wrapText="1"/>
    </xf>
    <xf numFmtId="0" fontId="4" fillId="0" borderId="0" xfId="0" applyFont="1"/>
    <xf numFmtId="0" fontId="4" fillId="0" borderId="0" xfId="0" applyFont="1" applyAlignment="1">
      <alignment vertical="top"/>
    </xf>
    <xf numFmtId="0" fontId="4" fillId="0" borderId="0" xfId="0" applyFont="1" applyAlignment="1">
      <alignment horizontal="left" vertical="center"/>
    </xf>
    <xf numFmtId="4" fontId="4" fillId="0" borderId="0" xfId="0" applyNumberFormat="1" applyFont="1" applyAlignment="1">
      <alignment horizontal="center" vertical="center"/>
    </xf>
    <xf numFmtId="0" fontId="4" fillId="0" borderId="0" xfId="0" applyFont="1" applyAlignment="1">
      <alignment horizontal="center" vertical="center"/>
    </xf>
    <xf numFmtId="0" fontId="4" fillId="0" borderId="0" xfId="0" applyFont="1" applyBorder="1" applyAlignment="1">
      <alignment horizontal="left" vertical="center" wrapText="1"/>
    </xf>
    <xf numFmtId="0" fontId="9" fillId="0" borderId="0" xfId="0" applyFont="1"/>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4" fontId="1" fillId="2" borderId="1" xfId="0" applyNumberFormat="1" applyFont="1" applyFill="1" applyBorder="1" applyAlignment="1">
      <alignment horizontal="center" vertical="center" wrapText="1"/>
    </xf>
    <xf numFmtId="164" fontId="1" fillId="2" borderId="2" xfId="0" applyNumberFormat="1" applyFont="1" applyFill="1" applyBorder="1" applyAlignment="1">
      <alignment horizontal="center" vertical="center" wrapText="1"/>
    </xf>
    <xf numFmtId="49" fontId="2" fillId="2" borderId="2" xfId="0" applyNumberFormat="1" applyFont="1" applyFill="1" applyBorder="1" applyAlignment="1">
      <alignment horizontal="center" vertical="center" wrapText="1"/>
    </xf>
    <xf numFmtId="0" fontId="2" fillId="2" borderId="2" xfId="0" applyFont="1" applyFill="1" applyBorder="1" applyAlignment="1">
      <alignment vertical="center" wrapText="1"/>
    </xf>
    <xf numFmtId="4" fontId="2" fillId="2" borderId="2" xfId="0" applyNumberFormat="1" applyFont="1" applyFill="1" applyBorder="1" applyAlignment="1">
      <alignment horizontal="center" vertical="center" wrapText="1"/>
    </xf>
    <xf numFmtId="4" fontId="2" fillId="2" borderId="2" xfId="0" applyNumberFormat="1" applyFont="1" applyFill="1" applyBorder="1" applyAlignment="1">
      <alignment horizontal="center" vertical="center"/>
    </xf>
    <xf numFmtId="0" fontId="2" fillId="2" borderId="2" xfId="0" applyFont="1" applyFill="1" applyBorder="1" applyAlignment="1">
      <alignment horizontal="center" vertical="center" wrapText="1"/>
    </xf>
    <xf numFmtId="0" fontId="1" fillId="3" borderId="1" xfId="0" applyFont="1" applyFill="1" applyBorder="1" applyAlignment="1">
      <alignment horizontal="left" vertical="center" wrapText="1"/>
    </xf>
    <xf numFmtId="49" fontId="3" fillId="2" borderId="1" xfId="0" applyNumberFormat="1" applyFont="1" applyFill="1" applyBorder="1" applyAlignment="1">
      <alignment horizontal="center" vertical="center"/>
    </xf>
    <xf numFmtId="0" fontId="3" fillId="2" borderId="1" xfId="0" applyFont="1" applyFill="1" applyBorder="1" applyAlignment="1">
      <alignment horizontal="left" vertical="center" wrapText="1"/>
    </xf>
    <xf numFmtId="4" fontId="3" fillId="2" borderId="1" xfId="0" applyNumberFormat="1"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vertical="center" wrapText="1"/>
    </xf>
    <xf numFmtId="4" fontId="3" fillId="2" borderId="3" xfId="0" applyNumberFormat="1" applyFont="1" applyFill="1" applyBorder="1" applyAlignment="1">
      <alignment horizontal="center" vertical="center" wrapText="1"/>
    </xf>
    <xf numFmtId="0" fontId="3" fillId="2" borderId="2" xfId="0" applyFont="1" applyFill="1" applyBorder="1" applyAlignment="1">
      <alignment vertical="center" wrapText="1"/>
    </xf>
    <xf numFmtId="0" fontId="3" fillId="2" borderId="2" xfId="0" applyFont="1" applyFill="1" applyBorder="1" applyAlignment="1">
      <alignment horizontal="center" vertical="center" wrapText="1"/>
    </xf>
    <xf numFmtId="4" fontId="3" fillId="2" borderId="2" xfId="0" applyNumberFormat="1" applyFont="1" applyFill="1" applyBorder="1" applyAlignment="1">
      <alignment horizontal="center" vertical="center" wrapText="1"/>
    </xf>
    <xf numFmtId="49" fontId="2" fillId="3" borderId="1" xfId="0" applyNumberFormat="1" applyFont="1" applyFill="1" applyBorder="1" applyAlignment="1">
      <alignment vertical="top" wrapText="1"/>
    </xf>
    <xf numFmtId="4" fontId="1" fillId="3" borderId="1" xfId="0" applyNumberFormat="1" applyFont="1" applyFill="1" applyBorder="1" applyAlignment="1">
      <alignment horizontal="center" vertical="center" wrapText="1"/>
    </xf>
    <xf numFmtId="49" fontId="2" fillId="2" borderId="0" xfId="0" applyNumberFormat="1" applyFont="1" applyFill="1" applyBorder="1" applyAlignment="1">
      <alignment vertical="top" wrapText="1"/>
    </xf>
    <xf numFmtId="0" fontId="1" fillId="2" borderId="0" xfId="0" applyFont="1" applyFill="1" applyBorder="1" applyAlignment="1">
      <alignment horizontal="left" vertical="center" wrapText="1"/>
    </xf>
    <xf numFmtId="4" fontId="1" fillId="2" borderId="0" xfId="0" applyNumberFormat="1" applyFont="1" applyFill="1" applyBorder="1" applyAlignment="1">
      <alignment horizontal="center" vertical="center" wrapText="1"/>
    </xf>
    <xf numFmtId="0" fontId="4" fillId="2" borderId="0" xfId="0" applyFont="1" applyFill="1" applyBorder="1" applyAlignment="1">
      <alignment horizontal="center" vertical="center"/>
    </xf>
    <xf numFmtId="0" fontId="4" fillId="2" borderId="0" xfId="0" applyFont="1" applyFill="1"/>
    <xf numFmtId="0" fontId="8" fillId="2" borderId="0" xfId="0" applyFont="1" applyFill="1" applyAlignment="1">
      <alignment vertical="top"/>
    </xf>
    <xf numFmtId="0" fontId="6" fillId="2" borderId="0" xfId="0" applyFont="1" applyFill="1" applyAlignment="1"/>
    <xf numFmtId="0" fontId="6" fillId="2" borderId="0" xfId="0" applyFont="1" applyFill="1" applyAlignment="1">
      <alignment vertical="top"/>
    </xf>
    <xf numFmtId="0" fontId="6" fillId="2" borderId="0" xfId="0" applyFont="1" applyFill="1"/>
    <xf numFmtId="0" fontId="7" fillId="2" borderId="0" xfId="0" applyFont="1" applyFill="1" applyAlignment="1">
      <alignment wrapText="1"/>
    </xf>
    <xf numFmtId="0" fontId="7" fillId="2" borderId="0" xfId="0" applyFont="1" applyFill="1"/>
    <xf numFmtId="0" fontId="8" fillId="2" borderId="0" xfId="0" applyFont="1" applyFill="1" applyAlignment="1">
      <alignment horizontal="right" vertical="top"/>
    </xf>
    <xf numFmtId="0" fontId="4" fillId="0" borderId="1" xfId="0" applyFont="1" applyBorder="1"/>
    <xf numFmtId="0" fontId="2" fillId="3" borderId="1" xfId="0" applyFont="1" applyFill="1" applyBorder="1" applyAlignment="1">
      <alignment horizontal="center" vertical="top" wrapText="1"/>
    </xf>
    <xf numFmtId="0" fontId="2" fillId="3" borderId="1" xfId="0" applyFont="1" applyFill="1" applyBorder="1" applyAlignment="1">
      <alignment horizontal="center" vertical="center" wrapText="1"/>
    </xf>
    <xf numFmtId="0" fontId="2" fillId="0" borderId="1" xfId="0" applyFont="1" applyBorder="1" applyAlignment="1">
      <alignment horizontal="left" vertical="center" wrapText="1"/>
    </xf>
    <xf numFmtId="0" fontId="1" fillId="2" borderId="6" xfId="0" applyFont="1" applyFill="1" applyBorder="1" applyAlignment="1">
      <alignment horizontal="center" vertical="center" wrapText="1"/>
    </xf>
    <xf numFmtId="9" fontId="6" fillId="2" borderId="7" xfId="0" applyNumberFormat="1" applyFont="1" applyFill="1" applyBorder="1" applyAlignment="1">
      <alignment horizontal="center" vertical="center" wrapText="1"/>
    </xf>
    <xf numFmtId="9" fontId="6" fillId="2" borderId="6" xfId="0" applyNumberFormat="1" applyFont="1" applyFill="1" applyBorder="1" applyAlignment="1">
      <alignment horizontal="center" vertical="center" wrapText="1"/>
    </xf>
    <xf numFmtId="0" fontId="3" fillId="2" borderId="7" xfId="0" applyFont="1" applyFill="1" applyBorder="1" applyAlignment="1">
      <alignment horizontal="left" vertical="center" wrapText="1"/>
    </xf>
    <xf numFmtId="0" fontId="1" fillId="2"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xf numFmtId="0" fontId="1" fillId="0" borderId="1" xfId="0" applyFont="1" applyBorder="1"/>
    <xf numFmtId="0" fontId="4" fillId="0" borderId="9" xfId="0" applyFont="1" applyBorder="1"/>
    <xf numFmtId="0" fontId="12" fillId="2" borderId="0" xfId="0" applyFont="1" applyFill="1"/>
    <xf numFmtId="0" fontId="10" fillId="2" borderId="0" xfId="0" applyFont="1" applyFill="1" applyAlignment="1">
      <alignment vertical="top"/>
    </xf>
    <xf numFmtId="0" fontId="10" fillId="2" borderId="0" xfId="0" applyFont="1" applyFill="1" applyAlignment="1"/>
    <xf numFmtId="49" fontId="2" fillId="2" borderId="1" xfId="0" applyNumberFormat="1" applyFont="1" applyFill="1" applyBorder="1" applyAlignment="1">
      <alignment horizontal="center" vertical="center" wrapText="1"/>
    </xf>
    <xf numFmtId="4" fontId="2" fillId="0" borderId="1" xfId="0" applyNumberFormat="1" applyFont="1" applyBorder="1" applyAlignment="1">
      <alignment horizontal="center" vertical="center" wrapText="1"/>
    </xf>
    <xf numFmtId="9" fontId="2" fillId="3" borderId="1" xfId="0" applyNumberFormat="1" applyFont="1" applyFill="1" applyBorder="1" applyAlignment="1">
      <alignment horizontal="center" vertical="center" wrapText="1"/>
    </xf>
    <xf numFmtId="0" fontId="1" fillId="2" borderId="4" xfId="0" applyFont="1" applyFill="1" applyBorder="1" applyAlignment="1">
      <alignment vertical="center"/>
    </xf>
    <xf numFmtId="0" fontId="1" fillId="2" borderId="5" xfId="0" applyFont="1" applyFill="1" applyBorder="1" applyAlignment="1">
      <alignment vertical="center"/>
    </xf>
    <xf numFmtId="0" fontId="2" fillId="0" borderId="1" xfId="0" applyFont="1" applyBorder="1" applyAlignment="1"/>
    <xf numFmtId="0" fontId="13" fillId="2" borderId="1" xfId="0" applyFont="1" applyFill="1" applyBorder="1" applyAlignment="1">
      <alignment vertical="center" wrapText="1"/>
    </xf>
    <xf numFmtId="4" fontId="13" fillId="2" borderId="1" xfId="0" applyNumberFormat="1" applyFont="1" applyFill="1" applyBorder="1" applyAlignment="1">
      <alignment horizontal="center" vertical="center" wrapText="1"/>
    </xf>
    <xf numFmtId="10" fontId="1" fillId="3" borderId="1" xfId="0" applyNumberFormat="1" applyFont="1" applyFill="1" applyBorder="1" applyAlignment="1">
      <alignment horizontal="center" vertical="center" wrapText="1"/>
    </xf>
    <xf numFmtId="0" fontId="2" fillId="0" borderId="1" xfId="0" applyFont="1" applyBorder="1" applyAlignment="1">
      <alignment wrapText="1"/>
    </xf>
    <xf numFmtId="0" fontId="4" fillId="0" borderId="0" xfId="0" applyNumberFormat="1" applyFont="1" applyAlignment="1">
      <alignment horizontal="center" vertical="center"/>
    </xf>
    <xf numFmtId="0" fontId="9" fillId="0" borderId="0" xfId="0" applyFont="1" applyAlignment="1">
      <alignment horizontal="center" vertical="center"/>
    </xf>
    <xf numFmtId="0" fontId="4" fillId="0" borderId="0" xfId="0" applyFont="1" applyAlignment="1">
      <alignment horizontal="center" vertical="center" wrapText="1"/>
    </xf>
    <xf numFmtId="0" fontId="4" fillId="0" borderId="0" xfId="0" applyNumberFormat="1" applyFont="1"/>
    <xf numFmtId="0" fontId="10" fillId="2" borderId="0" xfId="0" applyFont="1" applyFill="1" applyAlignment="1">
      <alignment horizontal="left" vertical="top" wrapText="1"/>
    </xf>
    <xf numFmtId="0" fontId="5" fillId="0" borderId="0" xfId="0" applyFont="1" applyBorder="1" applyAlignment="1">
      <alignment horizontal="left" vertical="top" wrapText="1"/>
    </xf>
    <xf numFmtId="0" fontId="1" fillId="2" borderId="1"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11" fillId="2" borderId="0" xfId="0" applyFont="1" applyFill="1" applyAlignment="1">
      <alignment horizontal="right"/>
    </xf>
    <xf numFmtId="0" fontId="11" fillId="2" borderId="0" xfId="0" applyFont="1" applyFill="1" applyAlignment="1">
      <alignment horizontal="right" wrapText="1"/>
    </xf>
    <xf numFmtId="0" fontId="6" fillId="0" borderId="10" xfId="0" applyFont="1" applyBorder="1" applyAlignment="1">
      <alignment horizontal="right" vertical="center" wrapText="1"/>
    </xf>
    <xf numFmtId="49" fontId="13" fillId="2" borderId="7" xfId="0" applyNumberFormat="1" applyFont="1" applyFill="1" applyBorder="1" applyAlignment="1">
      <alignment horizontal="center" vertical="center" wrapText="1"/>
    </xf>
    <xf numFmtId="49" fontId="13" fillId="2" borderId="8" xfId="0" applyNumberFormat="1" applyFont="1" applyFill="1" applyBorder="1" applyAlignment="1">
      <alignment horizontal="center" vertical="center" wrapText="1"/>
    </xf>
    <xf numFmtId="49" fontId="13" fillId="2" borderId="9" xfId="0" applyNumberFormat="1" applyFont="1" applyFill="1" applyBorder="1" applyAlignment="1">
      <alignment horizontal="center" vertical="center" wrapText="1"/>
    </xf>
    <xf numFmtId="0" fontId="0" fillId="0" borderId="0" xfId="0" applyAlignment="1"/>
  </cellXfs>
  <cellStyles count="1">
    <cellStyle name="Обычный" xfId="0" builtinId="0"/>
  </cellStyles>
  <dxfs count="0"/>
  <tableStyles count="0" defaultTableStyle="TableStyleMedium9"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D6DCE5"/>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00B050"/>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8"/>
  <sheetViews>
    <sheetView tabSelected="1" topLeftCell="A2" zoomScale="80" zoomScaleNormal="80" workbookViewId="0">
      <pane ySplit="3" topLeftCell="A38" activePane="bottomLeft" state="frozen"/>
      <selection activeCell="A2" sqref="A2"/>
      <selection pane="bottomLeft" activeCell="H38" sqref="H38"/>
    </sheetView>
  </sheetViews>
  <sheetFormatPr defaultRowHeight="15.75" x14ac:dyDescent="0.25"/>
  <cols>
    <col min="1" max="1" width="8.7109375" style="4" customWidth="1"/>
    <col min="2" max="2" width="57.85546875" style="5" customWidth="1"/>
    <col min="3" max="3" width="15.140625" style="6" customWidth="1"/>
    <col min="4" max="4" width="9.7109375" style="7" customWidth="1"/>
    <col min="5" max="5" width="11.42578125" style="3" customWidth="1"/>
    <col min="6" max="6" width="25.28515625" style="3" customWidth="1"/>
    <col min="7" max="7" width="29.28515625" style="3" customWidth="1"/>
    <col min="8" max="8" width="21.5703125" style="3" customWidth="1"/>
    <col min="9" max="1019" width="8.85546875" style="3" customWidth="1"/>
    <col min="1020" max="16384" width="9.140625" style="3"/>
  </cols>
  <sheetData>
    <row r="1" spans="1:8" ht="133.5" hidden="1" customHeight="1" x14ac:dyDescent="0.25">
      <c r="A1" s="1"/>
      <c r="B1" s="2"/>
      <c r="C1" s="75" t="s">
        <v>7</v>
      </c>
      <c r="D1" s="75"/>
    </row>
    <row r="2" spans="1:8" ht="115.5" customHeight="1" x14ac:dyDescent="0.25">
      <c r="A2" s="1"/>
      <c r="B2" s="2"/>
      <c r="C2" s="82" t="s">
        <v>83</v>
      </c>
      <c r="D2" s="82"/>
      <c r="E2" s="82"/>
      <c r="F2" s="82"/>
      <c r="G2" s="82"/>
    </row>
    <row r="3" spans="1:8" ht="42.75" customHeight="1" x14ac:dyDescent="0.25">
      <c r="A3" s="78" t="s">
        <v>9</v>
      </c>
      <c r="B3" s="79"/>
      <c r="C3" s="79"/>
      <c r="D3" s="79"/>
      <c r="E3" s="79"/>
      <c r="F3" s="79"/>
      <c r="G3" s="56"/>
    </row>
    <row r="4" spans="1:8" ht="63" x14ac:dyDescent="0.25">
      <c r="A4" s="10" t="s">
        <v>0</v>
      </c>
      <c r="B4" s="11" t="s">
        <v>1</v>
      </c>
      <c r="C4" s="12" t="s">
        <v>5</v>
      </c>
      <c r="D4" s="11" t="s">
        <v>8</v>
      </c>
      <c r="E4" s="13" t="s">
        <v>12</v>
      </c>
      <c r="F4" s="47" t="s">
        <v>13</v>
      </c>
      <c r="G4" s="69" t="s">
        <v>36</v>
      </c>
    </row>
    <row r="5" spans="1:8" x14ac:dyDescent="0.25">
      <c r="A5" s="76" t="s">
        <v>2</v>
      </c>
      <c r="B5" s="76"/>
      <c r="C5" s="76"/>
      <c r="D5" s="76"/>
      <c r="E5" s="76"/>
      <c r="F5" s="77"/>
      <c r="G5" s="43"/>
    </row>
    <row r="6" spans="1:8" ht="94.5" x14ac:dyDescent="0.25">
      <c r="A6" s="14" t="s">
        <v>6</v>
      </c>
      <c r="B6" s="15" t="s">
        <v>21</v>
      </c>
      <c r="C6" s="16">
        <v>80000</v>
      </c>
      <c r="D6" s="15"/>
      <c r="E6" s="17" t="s">
        <v>24</v>
      </c>
      <c r="F6" s="48" t="s">
        <v>25</v>
      </c>
      <c r="G6" s="52" t="s">
        <v>37</v>
      </c>
      <c r="H6" s="71"/>
    </row>
    <row r="7" spans="1:8" ht="109.5" customHeight="1" x14ac:dyDescent="0.25">
      <c r="A7" s="14" t="s">
        <v>23</v>
      </c>
      <c r="B7" s="15" t="s">
        <v>22</v>
      </c>
      <c r="C7" s="16">
        <v>90000</v>
      </c>
      <c r="D7" s="18"/>
      <c r="E7" s="17" t="s">
        <v>24</v>
      </c>
      <c r="F7" s="49" t="s">
        <v>25</v>
      </c>
      <c r="G7" s="52" t="s">
        <v>37</v>
      </c>
      <c r="H7" s="71"/>
    </row>
    <row r="8" spans="1:8" ht="94.5" x14ac:dyDescent="0.25">
      <c r="A8" s="60" t="s">
        <v>30</v>
      </c>
      <c r="B8" s="10" t="s">
        <v>27</v>
      </c>
      <c r="C8" s="61">
        <v>310000</v>
      </c>
      <c r="D8" s="51"/>
      <c r="E8" s="10" t="s">
        <v>38</v>
      </c>
      <c r="F8" s="10" t="s">
        <v>34</v>
      </c>
      <c r="G8" s="52" t="s">
        <v>37</v>
      </c>
      <c r="H8" s="7"/>
    </row>
    <row r="9" spans="1:8" ht="94.5" x14ac:dyDescent="0.25">
      <c r="A9" s="60" t="s">
        <v>31</v>
      </c>
      <c r="B9" s="10" t="s">
        <v>28</v>
      </c>
      <c r="C9" s="61">
        <v>40000</v>
      </c>
      <c r="D9" s="51"/>
      <c r="E9" s="10" t="s">
        <v>33</v>
      </c>
      <c r="F9" s="10" t="s">
        <v>35</v>
      </c>
      <c r="G9" s="52" t="s">
        <v>37</v>
      </c>
      <c r="H9" s="7"/>
    </row>
    <row r="10" spans="1:8" ht="93" customHeight="1" x14ac:dyDescent="0.25">
      <c r="A10" s="60" t="s">
        <v>32</v>
      </c>
      <c r="B10" s="46" t="s">
        <v>29</v>
      </c>
      <c r="C10" s="61">
        <v>50000</v>
      </c>
      <c r="D10" s="53"/>
      <c r="E10" s="10" t="s">
        <v>33</v>
      </c>
      <c r="F10" s="10" t="s">
        <v>35</v>
      </c>
      <c r="G10" s="52" t="s">
        <v>37</v>
      </c>
      <c r="H10" s="7"/>
    </row>
    <row r="11" spans="1:8" ht="19.5" customHeight="1" x14ac:dyDescent="0.25">
      <c r="A11" s="44"/>
      <c r="B11" s="19" t="s">
        <v>3</v>
      </c>
      <c r="C11" s="30">
        <f>C6+C7+C8+C9+C10</f>
        <v>570000</v>
      </c>
      <c r="D11" s="45"/>
      <c r="E11" s="45"/>
      <c r="F11" s="62"/>
      <c r="G11" s="54"/>
      <c r="H11" s="7"/>
    </row>
    <row r="12" spans="1:8" ht="34.5" customHeight="1" x14ac:dyDescent="0.25">
      <c r="A12" s="63" t="s">
        <v>40</v>
      </c>
      <c r="B12" s="64"/>
      <c r="C12" s="64"/>
      <c r="D12" s="64"/>
      <c r="E12" s="64"/>
      <c r="F12" s="64"/>
      <c r="G12" s="65"/>
      <c r="H12" s="7"/>
    </row>
    <row r="13" spans="1:8" ht="110.25" x14ac:dyDescent="0.25">
      <c r="A13" s="20" t="s">
        <v>41</v>
      </c>
      <c r="B13" s="21" t="s">
        <v>63</v>
      </c>
      <c r="C13" s="22">
        <v>400000</v>
      </c>
      <c r="D13" s="23">
        <v>1000</v>
      </c>
      <c r="E13" s="23" t="s">
        <v>16</v>
      </c>
      <c r="F13" s="50" t="s">
        <v>14</v>
      </c>
      <c r="G13" s="52" t="s">
        <v>39</v>
      </c>
      <c r="H13" s="72"/>
    </row>
    <row r="14" spans="1:8" ht="135" customHeight="1" x14ac:dyDescent="0.25">
      <c r="A14" s="20" t="s">
        <v>43</v>
      </c>
      <c r="B14" s="21" t="s">
        <v>64</v>
      </c>
      <c r="C14" s="22">
        <v>200000</v>
      </c>
      <c r="D14" s="23">
        <v>1000</v>
      </c>
      <c r="E14" s="23" t="s">
        <v>16</v>
      </c>
      <c r="F14" s="50" t="s">
        <v>14</v>
      </c>
      <c r="G14" s="52" t="s">
        <v>39</v>
      </c>
      <c r="H14" s="72"/>
    </row>
    <row r="15" spans="1:8" ht="96.75" customHeight="1" x14ac:dyDescent="0.25">
      <c r="A15" s="20" t="s">
        <v>44</v>
      </c>
      <c r="B15" s="21" t="s">
        <v>65</v>
      </c>
      <c r="C15" s="22">
        <v>200000</v>
      </c>
      <c r="D15" s="23">
        <v>1000</v>
      </c>
      <c r="E15" s="23" t="s">
        <v>16</v>
      </c>
      <c r="F15" s="50" t="s">
        <v>14</v>
      </c>
      <c r="G15" s="52" t="s">
        <v>39</v>
      </c>
      <c r="H15" s="72"/>
    </row>
    <row r="16" spans="1:8" ht="78.75" x14ac:dyDescent="0.25">
      <c r="A16" s="20" t="s">
        <v>45</v>
      </c>
      <c r="B16" s="21" t="s">
        <v>66</v>
      </c>
      <c r="C16" s="22">
        <v>200000</v>
      </c>
      <c r="D16" s="23">
        <v>1000</v>
      </c>
      <c r="E16" s="23" t="s">
        <v>16</v>
      </c>
      <c r="F16" s="21" t="s">
        <v>14</v>
      </c>
      <c r="G16" s="52" t="s">
        <v>39</v>
      </c>
      <c r="H16" s="72"/>
    </row>
    <row r="17" spans="1:9" ht="78.75" x14ac:dyDescent="0.25">
      <c r="A17" s="20" t="s">
        <v>46</v>
      </c>
      <c r="B17" s="21" t="s">
        <v>67</v>
      </c>
      <c r="C17" s="22">
        <v>200000</v>
      </c>
      <c r="D17" s="23">
        <v>1000</v>
      </c>
      <c r="E17" s="23" t="s">
        <v>16</v>
      </c>
      <c r="F17" s="50" t="s">
        <v>14</v>
      </c>
      <c r="G17" s="52" t="s">
        <v>39</v>
      </c>
      <c r="H17" s="72"/>
    </row>
    <row r="18" spans="1:9" ht="78.75" x14ac:dyDescent="0.25">
      <c r="A18" s="20" t="s">
        <v>47</v>
      </c>
      <c r="B18" s="21" t="s">
        <v>79</v>
      </c>
      <c r="C18" s="22">
        <v>200000</v>
      </c>
      <c r="D18" s="23">
        <v>1000</v>
      </c>
      <c r="E18" s="23" t="s">
        <v>16</v>
      </c>
      <c r="F18" s="50" t="s">
        <v>14</v>
      </c>
      <c r="G18" s="52" t="s">
        <v>39</v>
      </c>
      <c r="H18" s="72"/>
    </row>
    <row r="19" spans="1:9" ht="78.75" x14ac:dyDescent="0.25">
      <c r="A19" s="20" t="s">
        <v>48</v>
      </c>
      <c r="B19" s="24" t="s">
        <v>68</v>
      </c>
      <c r="C19" s="25">
        <v>200000</v>
      </c>
      <c r="D19" s="23">
        <v>1000</v>
      </c>
      <c r="E19" s="23" t="s">
        <v>16</v>
      </c>
      <c r="F19" s="50" t="s">
        <v>14</v>
      </c>
      <c r="G19" s="52" t="s">
        <v>39</v>
      </c>
      <c r="H19" s="72"/>
    </row>
    <row r="20" spans="1:9" ht="92.25" customHeight="1" x14ac:dyDescent="0.25">
      <c r="A20" s="20" t="s">
        <v>49</v>
      </c>
      <c r="B20" s="26" t="s">
        <v>70</v>
      </c>
      <c r="C20" s="25">
        <v>200000</v>
      </c>
      <c r="D20" s="27">
        <v>1000</v>
      </c>
      <c r="E20" s="23" t="s">
        <v>16</v>
      </c>
      <c r="F20" s="50" t="s">
        <v>14</v>
      </c>
      <c r="G20" s="52" t="s">
        <v>39</v>
      </c>
      <c r="H20" s="72"/>
    </row>
    <row r="21" spans="1:9" ht="84.75" customHeight="1" x14ac:dyDescent="0.25">
      <c r="A21" s="20" t="s">
        <v>50</v>
      </c>
      <c r="B21" s="26" t="s">
        <v>72</v>
      </c>
      <c r="C21" s="25">
        <v>200000</v>
      </c>
      <c r="D21" s="27">
        <v>1000</v>
      </c>
      <c r="E21" s="23" t="s">
        <v>16</v>
      </c>
      <c r="F21" s="50" t="s">
        <v>14</v>
      </c>
      <c r="G21" s="52" t="s">
        <v>39</v>
      </c>
      <c r="H21" s="72"/>
    </row>
    <row r="22" spans="1:9" ht="78.75" x14ac:dyDescent="0.25">
      <c r="A22" s="20" t="s">
        <v>51</v>
      </c>
      <c r="B22" s="26" t="s">
        <v>71</v>
      </c>
      <c r="C22" s="22">
        <v>400000</v>
      </c>
      <c r="D22" s="27">
        <v>1000</v>
      </c>
      <c r="E22" s="23" t="s">
        <v>16</v>
      </c>
      <c r="F22" s="50" t="s">
        <v>14</v>
      </c>
      <c r="G22" s="52" t="s">
        <v>39</v>
      </c>
      <c r="H22" s="72"/>
    </row>
    <row r="23" spans="1:9" ht="97.5" customHeight="1" x14ac:dyDescent="0.25">
      <c r="A23" s="20" t="s">
        <v>52</v>
      </c>
      <c r="B23" s="24" t="s">
        <v>73</v>
      </c>
      <c r="C23" s="22">
        <v>200000</v>
      </c>
      <c r="D23" s="23">
        <v>1000</v>
      </c>
      <c r="E23" s="23" t="s">
        <v>16</v>
      </c>
      <c r="F23" s="21" t="s">
        <v>14</v>
      </c>
      <c r="G23" s="52" t="s">
        <v>39</v>
      </c>
      <c r="H23" s="72"/>
    </row>
    <row r="24" spans="1:9" ht="96" customHeight="1" x14ac:dyDescent="0.25">
      <c r="A24" s="20" t="s">
        <v>53</v>
      </c>
      <c r="B24" s="26" t="s">
        <v>75</v>
      </c>
      <c r="C24" s="28">
        <v>200000</v>
      </c>
      <c r="D24" s="27">
        <v>100</v>
      </c>
      <c r="E24" s="23" t="s">
        <v>16</v>
      </c>
      <c r="F24" s="50" t="s">
        <v>14</v>
      </c>
      <c r="G24" s="52" t="s">
        <v>39</v>
      </c>
      <c r="H24" s="72"/>
    </row>
    <row r="25" spans="1:9" ht="93" customHeight="1" x14ac:dyDescent="0.25">
      <c r="A25" s="20" t="s">
        <v>54</v>
      </c>
      <c r="B25" s="26" t="s">
        <v>76</v>
      </c>
      <c r="C25" s="28">
        <v>200000</v>
      </c>
      <c r="D25" s="27">
        <v>1000</v>
      </c>
      <c r="E25" s="23" t="s">
        <v>16</v>
      </c>
      <c r="F25" s="50" t="s">
        <v>14</v>
      </c>
      <c r="G25" s="52" t="s">
        <v>39</v>
      </c>
      <c r="H25" s="72"/>
    </row>
    <row r="26" spans="1:9" ht="78.75" x14ac:dyDescent="0.25">
      <c r="A26" s="20" t="s">
        <v>55</v>
      </c>
      <c r="B26" s="26" t="s">
        <v>80</v>
      </c>
      <c r="C26" s="28">
        <v>200000</v>
      </c>
      <c r="D26" s="27">
        <v>1000</v>
      </c>
      <c r="E26" s="23" t="s">
        <v>16</v>
      </c>
      <c r="F26" s="50" t="s">
        <v>14</v>
      </c>
      <c r="G26" s="52" t="s">
        <v>39</v>
      </c>
      <c r="H26" s="72"/>
    </row>
    <row r="27" spans="1:9" ht="79.5" customHeight="1" x14ac:dyDescent="0.25">
      <c r="A27" s="20" t="s">
        <v>56</v>
      </c>
      <c r="B27" s="26" t="s">
        <v>81</v>
      </c>
      <c r="C27" s="28">
        <v>200000</v>
      </c>
      <c r="D27" s="27">
        <v>1000</v>
      </c>
      <c r="E27" s="23" t="s">
        <v>16</v>
      </c>
      <c r="F27" s="50" t="s">
        <v>14</v>
      </c>
      <c r="G27" s="52" t="s">
        <v>39</v>
      </c>
      <c r="H27" s="72"/>
    </row>
    <row r="28" spans="1:9" ht="84.75" customHeight="1" x14ac:dyDescent="0.25">
      <c r="A28" s="20" t="s">
        <v>57</v>
      </c>
      <c r="B28" s="26" t="s">
        <v>82</v>
      </c>
      <c r="C28" s="28">
        <v>4500000</v>
      </c>
      <c r="D28" s="27">
        <v>2500</v>
      </c>
      <c r="E28" s="23" t="s">
        <v>16</v>
      </c>
      <c r="F28" s="50" t="s">
        <v>14</v>
      </c>
      <c r="G28" s="52" t="s">
        <v>39</v>
      </c>
      <c r="H28" s="72"/>
    </row>
    <row r="29" spans="1:9" ht="78.75" x14ac:dyDescent="0.25">
      <c r="A29" s="20" t="s">
        <v>62</v>
      </c>
      <c r="B29" s="24" t="s">
        <v>74</v>
      </c>
      <c r="C29" s="22">
        <v>200000</v>
      </c>
      <c r="D29" s="23">
        <v>1000</v>
      </c>
      <c r="E29" s="23" t="s">
        <v>16</v>
      </c>
      <c r="F29" s="21" t="s">
        <v>14</v>
      </c>
      <c r="G29" s="52" t="s">
        <v>39</v>
      </c>
      <c r="H29" s="6"/>
    </row>
    <row r="30" spans="1:9" ht="82.5" customHeight="1" x14ac:dyDescent="0.25">
      <c r="A30" s="20" t="s">
        <v>69</v>
      </c>
      <c r="B30" s="24" t="s">
        <v>77</v>
      </c>
      <c r="C30" s="22">
        <v>500000</v>
      </c>
      <c r="D30" s="23">
        <v>350</v>
      </c>
      <c r="E30" s="23" t="s">
        <v>16</v>
      </c>
      <c r="F30" s="21" t="s">
        <v>14</v>
      </c>
      <c r="G30" s="52" t="s">
        <v>39</v>
      </c>
      <c r="H30" s="70"/>
      <c r="I30" s="73"/>
    </row>
    <row r="31" spans="1:9" s="9" customFormat="1" ht="53.25" customHeight="1" x14ac:dyDescent="0.25">
      <c r="A31" s="20"/>
      <c r="B31" s="66" t="s">
        <v>60</v>
      </c>
      <c r="C31" s="67">
        <f>SUM(C13:C30)</f>
        <v>8600000</v>
      </c>
      <c r="D31" s="23"/>
      <c r="E31" s="23"/>
      <c r="F31" s="21"/>
      <c r="G31" s="52"/>
      <c r="H31" s="71"/>
    </row>
    <row r="32" spans="1:9" ht="32.25" customHeight="1" x14ac:dyDescent="0.25">
      <c r="A32" s="83" t="s">
        <v>58</v>
      </c>
      <c r="B32" s="84"/>
      <c r="C32" s="84"/>
      <c r="D32" s="84"/>
      <c r="E32" s="84"/>
      <c r="F32" s="84"/>
      <c r="G32" s="85"/>
      <c r="H32" s="7"/>
    </row>
    <row r="33" spans="1:8" s="9" customFormat="1" ht="59.25" customHeight="1" x14ac:dyDescent="0.25">
      <c r="A33" s="20" t="s">
        <v>59</v>
      </c>
      <c r="B33" s="26" t="s">
        <v>78</v>
      </c>
      <c r="C33" s="28">
        <v>880000</v>
      </c>
      <c r="D33" s="27">
        <v>7000</v>
      </c>
      <c r="E33" s="23" t="s">
        <v>16</v>
      </c>
      <c r="F33" s="50" t="s">
        <v>18</v>
      </c>
      <c r="G33" s="52" t="s">
        <v>37</v>
      </c>
      <c r="H33" s="71"/>
    </row>
    <row r="34" spans="1:8" ht="94.5" x14ac:dyDescent="0.25">
      <c r="A34" s="20" t="s">
        <v>42</v>
      </c>
      <c r="B34" s="24" t="s">
        <v>15</v>
      </c>
      <c r="C34" s="22">
        <v>520000</v>
      </c>
      <c r="D34" s="23" t="s">
        <v>17</v>
      </c>
      <c r="E34" s="23" t="s">
        <v>16</v>
      </c>
      <c r="F34" s="21" t="s">
        <v>19</v>
      </c>
      <c r="G34" s="52" t="s">
        <v>37</v>
      </c>
      <c r="H34" s="7"/>
    </row>
    <row r="35" spans="1:8" x14ac:dyDescent="0.25">
      <c r="A35" s="29"/>
      <c r="B35" s="19" t="s">
        <v>61</v>
      </c>
      <c r="C35" s="30">
        <f>SUM(C33:C34)</f>
        <v>1400000</v>
      </c>
      <c r="D35" s="30"/>
      <c r="E35" s="30"/>
      <c r="F35" s="68"/>
      <c r="G35" s="55"/>
    </row>
    <row r="36" spans="1:8" ht="36.75" customHeight="1" x14ac:dyDescent="0.25">
      <c r="A36" s="29"/>
      <c r="B36" s="19" t="s">
        <v>4</v>
      </c>
      <c r="C36" s="30">
        <f>C11+C31+C35</f>
        <v>10570000</v>
      </c>
      <c r="D36" s="30"/>
      <c r="E36" s="30"/>
      <c r="F36" s="68"/>
      <c r="G36" s="54"/>
    </row>
    <row r="37" spans="1:8" ht="49.5" hidden="1" customHeight="1" x14ac:dyDescent="0.3">
      <c r="A37" s="31"/>
      <c r="B37" s="32"/>
      <c r="C37" s="33"/>
      <c r="D37" s="34"/>
      <c r="E37" s="35"/>
      <c r="F37" s="57"/>
      <c r="G37" s="9"/>
    </row>
    <row r="38" spans="1:8" ht="34.5" customHeight="1" x14ac:dyDescent="0.3">
      <c r="A38" s="59" t="s">
        <v>10</v>
      </c>
      <c r="B38" s="58"/>
      <c r="C38" s="36"/>
      <c r="D38" s="81" t="s">
        <v>11</v>
      </c>
      <c r="E38" s="81"/>
      <c r="F38" s="81"/>
      <c r="G38" s="86"/>
    </row>
    <row r="39" spans="1:8" x14ac:dyDescent="0.25">
      <c r="A39" s="37"/>
      <c r="B39" s="38"/>
      <c r="C39" s="38"/>
      <c r="D39" s="39"/>
      <c r="E39" s="40"/>
      <c r="F39" s="41"/>
    </row>
    <row r="40" spans="1:8" ht="63.75" customHeight="1" x14ac:dyDescent="0.3">
      <c r="A40" s="74" t="s">
        <v>26</v>
      </c>
      <c r="B40" s="74"/>
      <c r="C40" s="42"/>
      <c r="D40" s="80" t="s">
        <v>20</v>
      </c>
      <c r="E40" s="80"/>
      <c r="F40" s="80"/>
      <c r="G40" s="86"/>
    </row>
    <row r="46" spans="1:8" x14ac:dyDescent="0.25">
      <c r="B46" s="8"/>
    </row>
    <row r="48" spans="1:8" x14ac:dyDescent="0.25">
      <c r="B48" s="8"/>
    </row>
  </sheetData>
  <mergeCells count="8">
    <mergeCell ref="A40:B40"/>
    <mergeCell ref="C1:D1"/>
    <mergeCell ref="A5:F5"/>
    <mergeCell ref="A3:F3"/>
    <mergeCell ref="C2:G2"/>
    <mergeCell ref="A32:G32"/>
    <mergeCell ref="D38:G38"/>
    <mergeCell ref="D40:G40"/>
  </mergeCells>
  <pageMargins left="1.1811023622047245" right="0.39370078740157483" top="0.78740157480314965" bottom="0.78740157480314965" header="0" footer="0"/>
  <pageSetup paperSize="9" scale="81" firstPageNumber="0" fitToHeight="0" orientation="landscape" verticalDpi="300" r:id="rId1"/>
</worksheet>
</file>

<file path=docProps/app.xml><?xml version="1.0" encoding="utf-8"?>
<Properties xmlns="http://schemas.openxmlformats.org/officeDocument/2006/extended-properties" xmlns:vt="http://schemas.openxmlformats.org/officeDocument/2006/docPropsVTypes">
  <Template/>
  <TotalTime>7</TotalTime>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SPecialiST RePack</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Тетяна В. Щербакова</dc:creator>
  <dc:description/>
  <cp:lastModifiedBy>user22</cp:lastModifiedBy>
  <cp:revision>2</cp:revision>
  <cp:lastPrinted>2025-05-28T12:29:23Z</cp:lastPrinted>
  <dcterms:created xsi:type="dcterms:W3CDTF">2019-11-25T11:09:02Z</dcterms:created>
  <dcterms:modified xsi:type="dcterms:W3CDTF">2025-05-28T12:29:44Z</dcterms:modified>
  <dc:language>ru-RU</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15.0300</vt:lpwstr>
  </property>
  <property fmtid="{D5CDD505-2E9C-101B-9397-08002B2CF9AE}" pid="3" name="Company">
    <vt:lpwstr>SPecialiST RePack</vt:lpwstr>
  </property>
  <property fmtid="{D5CDD505-2E9C-101B-9397-08002B2CF9AE}" pid="4" name="DocSecurity">
    <vt:i4>0</vt:i4>
  </property>
  <property fmtid="{D5CDD505-2E9C-101B-9397-08002B2CF9AE}" pid="5" name="HyperlinksChanged">
    <vt:bool>false</vt:bool>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ies>
</file>