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<sst xmlns="http://schemas.openxmlformats.org/spreadsheetml/2006/main" count="73" uniqueCount="61">
  <si>
    <t xml:space="preserve">Додаток 1
до Комплексної Програми утримання та розвитку  вулиць і доріг комунальної власності населених пунктів  Обухівської міської територіальної громади Київської області на 2021 - 2025  роки
(в редакції рішення Обухівської міської ради Київської області      
Від   22 серпня 2024 року № ____________-VIII)  </t>
  </si>
  <si>
    <t xml:space="preserve">Кошторис комплексної Програми утримання та розвитку  вулиць і доріг комунальної власності населених пунктів  Обухівської міської територіальної громади Київської області на 2021-2025 роки
на 2024 рік</t>
  </si>
  <si>
    <t xml:space="preserve">№ з/п</t>
  </si>
  <si>
    <t xml:space="preserve">Заходи</t>
  </si>
  <si>
    <t xml:space="preserve">Сума  бюджетних коштів,грн.</t>
  </si>
  <si>
    <t xml:space="preserve">Кількіс-ний показ-ник (м2) інше</t>
  </si>
  <si>
    <t xml:space="preserve">Початок робіт</t>
  </si>
  <si>
    <t xml:space="preserve">Якісний показник</t>
  </si>
  <si>
    <t xml:space="preserve">Розділ 1. Будівництво, реконструкція , капітальний ремонт  вулиць та доріг комунальної власності населених пунктів Обухівської міської територіальної громади </t>
  </si>
  <si>
    <t xml:space="preserve">1.1</t>
  </si>
  <si>
    <t xml:space="preserve">Капітальний ремонт підпірної стінки по вул. Усівка, 15 в м. Обухів Київської області</t>
  </si>
  <si>
    <t xml:space="preserve">20 м2</t>
  </si>
  <si>
    <t xml:space="preserve">квітень-серпень</t>
  </si>
  <si>
    <t xml:space="preserve">Відновлення підпірної стінки, дорожнього покриття вулиці та забезпечення безпеки дорожнього руху</t>
  </si>
  <si>
    <t xml:space="preserve">Разом по роздіу 1</t>
  </si>
  <si>
    <t xml:space="preserve">Розділ 2. Поточний ремонт вулиць та доріг комунальної власності населених пунктів Обухівської міської територіальної громади </t>
  </si>
  <si>
    <t xml:space="preserve">2.1</t>
  </si>
  <si>
    <t xml:space="preserve">Поточний ремонт доріг, проїздів та пішохідних зон по вул. Київська, вул. Миру,  вул. Каштанова, Б.Хмельницького, мкрн. Сосновий,  вул. Піщана в м.Обухів, с.Таценки Київської області, в т.ч. виготовлення КД та експертиза</t>
  </si>
  <si>
    <t xml:space="preserve">2330 м2</t>
  </si>
  <si>
    <t xml:space="preserve">квітень-червень</t>
  </si>
  <si>
    <t xml:space="preserve">Відновлення дорожнього покриття вулиць та забезпечення безпеки дорожнього руху</t>
  </si>
  <si>
    <t xml:space="preserve">2.2</t>
  </si>
  <si>
    <t xml:space="preserve">Поточний ремонт дороги по вул. Малишка, мкрн. Яблуневий,  вул.8 Листопада, вул. Трипільська, вул.Панський Яр, ж/м Лукавиця,   вул. Шевченка,  вул. Гайдамацька, вул.Васильківська, вул.Гончарна, вул. Зарічна, вул.Козацький Шлях, вул.Яровівська, ж/м Стожари в м.Обухів Київської області, в т.ч. виготовлення КД та експертиза</t>
  </si>
  <si>
    <t xml:space="preserve">2700 м2</t>
  </si>
  <si>
    <t xml:space="preserve">2.3</t>
  </si>
  <si>
    <t xml:space="preserve">Поточний ремонт дороги в с. Красна Слобідка  (вул.Першотравнева, (вул.Приозерна,(вул. Незалежності),  в с.Деремезна ( вул. Лесі Українки), в с. Перегонівка (вул. Хуторна),  с. Семенівка (  вул. Молодіжна), с. Германівка (вул.Виговського), Обухівського району Київської області, в т.ч. виготовлення КД та експертиза</t>
  </si>
  <si>
    <t xml:space="preserve">1920 м2</t>
  </si>
  <si>
    <t xml:space="preserve">2.4</t>
  </si>
  <si>
    <t xml:space="preserve">Поточний ремонт дороги в с. Нещерів   (вул. Горіхова, вул.Преображенська),  с. Мала Вільшанка (вул. Васильківська), с.Копачів (вул.Миру), с. Перше Травня (вул.Нова)Обухівського району Київської області, в т.ч. виготовлення КД та експертиза</t>
  </si>
  <si>
    <t xml:space="preserve">1145 м2</t>
  </si>
  <si>
    <t xml:space="preserve">2.5</t>
  </si>
  <si>
    <t xml:space="preserve">Поточний ремонт дороги в с. Долина  (вул.Шевченка),  с. Григорівка (вул.Лісова),  с. Матяшівка (вул.Садова), с. Гусачівка (вул.Шевченка), с.Дерев҆яна  (вул. Глинищанська) Обухівського району Київської області, в т.ч. виготовлення КД та експертиза</t>
  </si>
  <si>
    <t xml:space="preserve">1070 м2</t>
  </si>
  <si>
    <t xml:space="preserve">2.6</t>
  </si>
  <si>
    <t xml:space="preserve">Поточний ремонт доріг (влаштування дорожньої розмітки) в м. Обухів Київської області, в т.ч. виготовлення КД</t>
  </si>
  <si>
    <t xml:space="preserve">2808 м2     14 км</t>
  </si>
  <si>
    <t xml:space="preserve">травень-серпень</t>
  </si>
  <si>
    <t xml:space="preserve">Відновлення дорожньої розмітки та забезпечення безпеки дорожнього руху</t>
  </si>
  <si>
    <t xml:space="preserve">2.7</t>
  </si>
  <si>
    <t xml:space="preserve">Поточний ремонт доріг Обухівської міської територіальної громади (встановлення дорожніх знаків), в т.ч. виготовлення КД</t>
  </si>
  <si>
    <t xml:space="preserve">серпень</t>
  </si>
  <si>
    <t xml:space="preserve">Забезпечення безпеки дорожнього руху</t>
  </si>
  <si>
    <t xml:space="preserve">Разом по  розділу 2 </t>
  </si>
  <si>
    <t xml:space="preserve">Розділ 3. Капітальний ремонт обєктів благоустрою, вулиць та доріг комунальної власності населених пунктів Обухівської міської територіальної громади </t>
  </si>
  <si>
    <t xml:space="preserve">3.1</t>
  </si>
  <si>
    <r>
      <rPr>
        <sz val="12"/>
        <rFont val="Times New Roman"/>
        <family val="1"/>
        <charset val="204"/>
      </rPr>
      <t xml:space="preserve">Капітальний ремонт елементів благоустрою сходів на прилеглій території до багатоквартирного житлового будинку по вулиці Київська, 115 в м. Обухів Київської області, в т.ч. виготовлення КД
</t>
    </r>
  </si>
  <si>
    <t xml:space="preserve">Комплект 1</t>
  </si>
  <si>
    <t xml:space="preserve">Вересень-жовтень</t>
  </si>
  <si>
    <t xml:space="preserve">Капітальний ремонт сходів</t>
  </si>
  <si>
    <t xml:space="preserve">3.2</t>
  </si>
  <si>
    <t xml:space="preserve">Капітальний ремонт елементів благоустрою пішохідних доріжок на прилеглих територіях до багатоквартирних житлових будинків по вулиці Київська, 158 поруч з територією  Академічного ліцею №5 Обухівської міської ради Київської області по вул. Академічна,24  у місті Обухові, в т.ч. виготовлення КД</t>
  </si>
  <si>
    <t xml:space="preserve">Капітальний ремонт сходів та пішохідних доріжок</t>
  </si>
  <si>
    <t xml:space="preserve">3.3</t>
  </si>
  <si>
    <t xml:space="preserve">Капітальний ремонт елементів благоустрою сходів на прилеглій території до багатоквартирного житлового будинку по вулиці Київська, 166 в м. Обухів Київської області, в т.ч. виготовлення КД</t>
  </si>
  <si>
    <t xml:space="preserve">Комплект 2</t>
  </si>
  <si>
    <t xml:space="preserve">Разом по  розділу 3</t>
  </si>
  <si>
    <t xml:space="preserve">Всього по програмі </t>
  </si>
  <si>
    <t xml:space="preserve">Секретар міської ради</t>
  </si>
  <si>
    <t xml:space="preserve">Лариса ІЛЬЄНКО</t>
  </si>
  <si>
    <t xml:space="preserve">Заступник міського голови з питань діяльності виконавчих органів Обухівської міської ради</t>
  </si>
  <si>
    <t xml:space="preserve">Володимир ЦЕЛЬОРА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</si>
</sst>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[$-419]dd/mm/yyyy"/>
    <numFmt numFmtId="167" formatCode="@"/>
    <numFmt numFmtId="168" formatCode="0.00"/>
  </numFmts>
  <fonts count="11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"/>
      <family val="1"/>
      <charset val="1"/>
    </font>
  </fonts>
  <fills count="6">
    <fill>
      <patternFill patternType="none"/>
    </fill>
    <fill>
      <patternFill patternType="gray125"/>
    </fill>
    <fill>
      <patternFill patternType="solid">
        <fgColor rgb="FF95B3D7"/>
        <bgColor rgb="FFA6A6A6"/>
      </patternFill>
    </fill>
    <fill>
      <patternFill patternType="solid">
        <fgColor rgb="FFB9CDE5"/>
        <bgColor rgb="FFD6DCE5"/>
      </patternFill>
    </fill>
    <fill>
      <patternFill patternType="solid">
        <fgColor rgb="FFD6DCE5"/>
        <bgColor rgb="FFB9CDE5"/>
      </patternFill>
    </fill>
    <fill>
      <patternFill patternType="solid">
        <fgColor rgb="FFA6A6A6"/>
        <bgColor rgb="FF95B3D7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9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4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5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5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5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6DCE5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5B3D7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048576"/>
  <sheetViews>
    <sheetView showFormulas="false" showGridLines="true" showRowColHeaders="true" showZeros="true" rightToLeft="false" tabSelected="true" showOutlineSymbols="true" defaultGridColor="true" view="normal" topLeftCell="A19" colorId="64" zoomScale="100" zoomScaleNormal="100" zoomScalePageLayoutView="100" workbookViewId="0">
      <selection pane="topLeft" activeCell="H5" activeCellId="0" sqref="H5"/>
    </sheetView>
  </sheetViews>
  <sheetFormatPr defaultColWidth="9.1484375" defaultRowHeight="15.75" zeroHeight="false" outlineLevelRow="0" outlineLevelCol="0"/>
  <cols>
    <col collapsed="false" customWidth="true" hidden="false" outlineLevel="0" max="1" min="1" style="1" width="6.71"/>
    <col collapsed="false" customWidth="true" hidden="false" outlineLevel="0" max="2" min="2" style="2" width="57.86"/>
    <col collapsed="false" customWidth="true" hidden="false" outlineLevel="0" max="3" min="3" style="3" width="14.29"/>
    <col collapsed="false" customWidth="true" hidden="false" outlineLevel="0" max="4" min="4" style="4" width="9.71"/>
    <col collapsed="false" customWidth="true" hidden="false" outlineLevel="0" max="5" min="5" style="5" width="11.29"/>
    <col collapsed="false" customWidth="true" hidden="false" outlineLevel="0" max="6" min="6" style="6" width="25.14"/>
    <col collapsed="false" customWidth="true" hidden="false" outlineLevel="0" max="7" min="7" style="5" width="11.43"/>
    <col collapsed="false" customWidth="true" hidden="false" outlineLevel="0" max="8" min="8" style="5" width="28.29"/>
    <col collapsed="false" customWidth="true" hidden="false" outlineLevel="0" max="1024" min="9" style="5" width="8.86"/>
    <col collapsed="false" customWidth="false" hidden="false" outlineLevel="0" max="16384" min="1025" style="5" width="9.14"/>
  </cols>
  <sheetData>
    <row r="1" customFormat="false" ht="73.45" hidden="false" customHeight="true" outlineLevel="0" collapsed="false">
      <c r="A1" s="7"/>
      <c r="B1" s="8"/>
      <c r="C1" s="9" t="s">
        <v>0</v>
      </c>
      <c r="D1" s="9"/>
      <c r="E1" s="9"/>
      <c r="F1" s="9"/>
    </row>
    <row r="2" customFormat="false" ht="59.25" hidden="false" customHeight="true" outlineLevel="0" collapsed="false">
      <c r="A2" s="10" t="s">
        <v>1</v>
      </c>
      <c r="B2" s="10"/>
      <c r="C2" s="10"/>
      <c r="D2" s="10"/>
      <c r="E2" s="10"/>
      <c r="F2" s="10"/>
      <c r="G2" s="11"/>
      <c r="H2" s="11"/>
      <c r="I2" s="11"/>
      <c r="J2" s="11"/>
      <c r="K2" s="11"/>
    </row>
    <row r="3" customFormat="false" ht="63.75" hidden="false" customHeight="true" outlineLevel="0" collapsed="false">
      <c r="A3" s="12" t="s">
        <v>2</v>
      </c>
      <c r="B3" s="13" t="s">
        <v>3</v>
      </c>
      <c r="C3" s="14" t="s">
        <v>4</v>
      </c>
      <c r="D3" s="15" t="s">
        <v>5</v>
      </c>
      <c r="E3" s="16" t="s">
        <v>6</v>
      </c>
      <c r="F3" s="15" t="s">
        <v>7</v>
      </c>
      <c r="G3" s="17"/>
      <c r="H3" s="18"/>
      <c r="I3" s="11"/>
      <c r="J3" s="11"/>
      <c r="K3" s="11"/>
    </row>
    <row r="4" customFormat="false" ht="31.5" hidden="false" customHeight="true" outlineLevel="0" collapsed="false">
      <c r="A4" s="13" t="s">
        <v>8</v>
      </c>
      <c r="B4" s="13"/>
      <c r="C4" s="13"/>
      <c r="D4" s="13"/>
      <c r="E4" s="13"/>
      <c r="F4" s="13"/>
      <c r="G4" s="17"/>
      <c r="H4" s="18"/>
      <c r="I4" s="11"/>
      <c r="J4" s="11"/>
      <c r="K4" s="11"/>
    </row>
    <row r="5" customFormat="false" ht="78.75" hidden="false" customHeight="false" outlineLevel="0" collapsed="false">
      <c r="A5" s="19" t="s">
        <v>9</v>
      </c>
      <c r="B5" s="20" t="s">
        <v>10</v>
      </c>
      <c r="C5" s="21" t="n">
        <v>260000</v>
      </c>
      <c r="D5" s="22" t="s">
        <v>11</v>
      </c>
      <c r="E5" s="23" t="s">
        <v>12</v>
      </c>
      <c r="F5" s="24" t="s">
        <v>13</v>
      </c>
      <c r="G5" s="17"/>
      <c r="H5" s="18"/>
      <c r="I5" s="11"/>
      <c r="J5" s="11"/>
      <c r="K5" s="11"/>
    </row>
    <row r="6" customFormat="false" ht="18.75" hidden="false" customHeight="true" outlineLevel="0" collapsed="false">
      <c r="A6" s="25"/>
      <c r="B6" s="26" t="s">
        <v>14</v>
      </c>
      <c r="C6" s="27" t="n">
        <f aca="false">SUM(C5)</f>
        <v>260000</v>
      </c>
      <c r="D6" s="28"/>
      <c r="E6" s="29"/>
      <c r="F6" s="30"/>
      <c r="G6" s="17"/>
      <c r="H6" s="31"/>
      <c r="I6" s="11"/>
      <c r="J6" s="11"/>
      <c r="K6" s="11"/>
    </row>
    <row r="7" customFormat="false" ht="30.75" hidden="false" customHeight="true" outlineLevel="0" collapsed="false">
      <c r="A7" s="13" t="s">
        <v>15</v>
      </c>
      <c r="B7" s="13"/>
      <c r="C7" s="13"/>
      <c r="D7" s="13"/>
      <c r="E7" s="13"/>
      <c r="F7" s="13"/>
      <c r="G7" s="17"/>
      <c r="H7" s="18"/>
      <c r="I7" s="11"/>
      <c r="J7" s="11"/>
      <c r="K7" s="11"/>
    </row>
    <row r="8" customFormat="false" ht="64.5" hidden="false" customHeight="true" outlineLevel="0" collapsed="false">
      <c r="A8" s="32" t="s">
        <v>16</v>
      </c>
      <c r="B8" s="24" t="s">
        <v>17</v>
      </c>
      <c r="C8" s="33" t="n">
        <v>2510000</v>
      </c>
      <c r="D8" s="23" t="s">
        <v>18</v>
      </c>
      <c r="E8" s="23" t="s">
        <v>19</v>
      </c>
      <c r="F8" s="24" t="s">
        <v>20</v>
      </c>
      <c r="H8" s="34"/>
    </row>
    <row r="9" customFormat="false" ht="110.25" hidden="false" customHeight="false" outlineLevel="0" collapsed="false">
      <c r="A9" s="32" t="s">
        <v>21</v>
      </c>
      <c r="B9" s="24" t="s">
        <v>22</v>
      </c>
      <c r="C9" s="33" t="n">
        <v>2790000</v>
      </c>
      <c r="D9" s="23" t="s">
        <v>23</v>
      </c>
      <c r="E9" s="23" t="s">
        <v>19</v>
      </c>
      <c r="F9" s="24" t="s">
        <v>20</v>
      </c>
      <c r="H9" s="34"/>
    </row>
    <row r="10" customFormat="false" ht="99.75" hidden="false" customHeight="true" outlineLevel="0" collapsed="false">
      <c r="A10" s="32" t="s">
        <v>24</v>
      </c>
      <c r="B10" s="24" t="s">
        <v>25</v>
      </c>
      <c r="C10" s="33" t="n">
        <v>2060000</v>
      </c>
      <c r="D10" s="23" t="s">
        <v>26</v>
      </c>
      <c r="E10" s="23" t="s">
        <v>19</v>
      </c>
      <c r="F10" s="24" t="s">
        <v>20</v>
      </c>
      <c r="H10" s="34"/>
    </row>
    <row r="11" customFormat="false" ht="78.75" hidden="false" customHeight="false" outlineLevel="0" collapsed="false">
      <c r="A11" s="32" t="s">
        <v>27</v>
      </c>
      <c r="B11" s="24" t="s">
        <v>28</v>
      </c>
      <c r="C11" s="33" t="n">
        <v>1230000</v>
      </c>
      <c r="D11" s="23" t="s">
        <v>29</v>
      </c>
      <c r="E11" s="23" t="s">
        <v>19</v>
      </c>
      <c r="F11" s="24" t="s">
        <v>20</v>
      </c>
      <c r="H11" s="34"/>
    </row>
    <row r="12" customFormat="false" ht="78.75" hidden="false" customHeight="false" outlineLevel="0" collapsed="false">
      <c r="A12" s="32" t="s">
        <v>30</v>
      </c>
      <c r="B12" s="24" t="s">
        <v>31</v>
      </c>
      <c r="C12" s="33" t="n">
        <v>1150000</v>
      </c>
      <c r="D12" s="23" t="s">
        <v>32</v>
      </c>
      <c r="E12" s="23" t="s">
        <v>19</v>
      </c>
      <c r="F12" s="24" t="s">
        <v>20</v>
      </c>
      <c r="H12" s="34"/>
    </row>
    <row r="13" customFormat="false" ht="45.75" hidden="false" customHeight="true" outlineLevel="0" collapsed="false">
      <c r="A13" s="35" t="s">
        <v>33</v>
      </c>
      <c r="B13" s="36" t="s">
        <v>34</v>
      </c>
      <c r="C13" s="37" t="n">
        <v>750000</v>
      </c>
      <c r="D13" s="23" t="s">
        <v>35</v>
      </c>
      <c r="E13" s="23" t="s">
        <v>36</v>
      </c>
      <c r="F13" s="24" t="s">
        <v>37</v>
      </c>
      <c r="H13" s="34"/>
    </row>
    <row r="14" customFormat="false" ht="44.25" hidden="false" customHeight="true" outlineLevel="0" collapsed="false">
      <c r="A14" s="38" t="s">
        <v>38</v>
      </c>
      <c r="B14" s="39" t="s">
        <v>39</v>
      </c>
      <c r="C14" s="40" t="n">
        <v>190000</v>
      </c>
      <c r="D14" s="41" t="n">
        <v>70</v>
      </c>
      <c r="E14" s="42" t="s">
        <v>40</v>
      </c>
      <c r="F14" s="43" t="s">
        <v>41</v>
      </c>
      <c r="H14" s="34"/>
    </row>
    <row r="15" customFormat="false" ht="13.5" hidden="false" customHeight="true" outlineLevel="0" collapsed="false">
      <c r="A15" s="44"/>
      <c r="B15" s="45" t="s">
        <v>42</v>
      </c>
      <c r="C15" s="46" t="n">
        <f aca="false">SUM(C8:C14)</f>
        <v>10680000</v>
      </c>
      <c r="D15" s="47"/>
      <c r="E15" s="48"/>
      <c r="F15" s="48"/>
      <c r="H15" s="49"/>
    </row>
    <row r="16" customFormat="false" ht="27.7" hidden="false" customHeight="true" outlineLevel="0" collapsed="false">
      <c r="A16" s="13" t="s">
        <v>43</v>
      </c>
      <c r="B16" s="13"/>
      <c r="C16" s="13"/>
      <c r="D16" s="13"/>
      <c r="E16" s="13"/>
      <c r="F16" s="13"/>
    </row>
    <row r="17" customFormat="false" ht="67.45" hidden="false" customHeight="false" outlineLevel="0" collapsed="false">
      <c r="A17" s="32" t="s">
        <v>44</v>
      </c>
      <c r="B17" s="24" t="s">
        <v>45</v>
      </c>
      <c r="C17" s="33" t="n">
        <v>160000</v>
      </c>
      <c r="D17" s="23" t="s">
        <v>46</v>
      </c>
      <c r="E17" s="23" t="s">
        <v>47</v>
      </c>
      <c r="F17" s="24" t="s">
        <v>48</v>
      </c>
    </row>
    <row r="18" customFormat="false" ht="80.7" hidden="false" customHeight="false" outlineLevel="0" collapsed="false">
      <c r="A18" s="32" t="s">
        <v>49</v>
      </c>
      <c r="B18" s="50" t="s">
        <v>50</v>
      </c>
      <c r="C18" s="33" t="n">
        <v>140000</v>
      </c>
      <c r="D18" s="23" t="s">
        <v>46</v>
      </c>
      <c r="E18" s="23" t="s">
        <v>47</v>
      </c>
      <c r="F18" s="24" t="s">
        <v>51</v>
      </c>
    </row>
    <row r="19" customFormat="false" ht="54.2" hidden="false" customHeight="false" outlineLevel="0" collapsed="false">
      <c r="A19" s="32" t="s">
        <v>52</v>
      </c>
      <c r="B19" s="50" t="s">
        <v>53</v>
      </c>
      <c r="C19" s="33" t="n">
        <v>60000</v>
      </c>
      <c r="D19" s="23" t="s">
        <v>54</v>
      </c>
      <c r="E19" s="23" t="s">
        <v>47</v>
      </c>
      <c r="F19" s="24" t="s">
        <v>48</v>
      </c>
    </row>
    <row r="20" customFormat="false" ht="15" hidden="false" customHeight="false" outlineLevel="0" collapsed="false">
      <c r="A20" s="44"/>
      <c r="B20" s="45" t="s">
        <v>55</v>
      </c>
      <c r="C20" s="46" t="n">
        <f aca="false">SUM(C17:C19)</f>
        <v>360000</v>
      </c>
      <c r="D20" s="47"/>
      <c r="E20" s="48"/>
      <c r="F20" s="48"/>
    </row>
    <row r="21" customFormat="false" ht="15" hidden="false" customHeight="false" outlineLevel="0" collapsed="false">
      <c r="A21" s="51"/>
      <c r="B21" s="52" t="s">
        <v>56</v>
      </c>
      <c r="C21" s="53" t="n">
        <f aca="false">C15+C6+C20</f>
        <v>11300000</v>
      </c>
      <c r="D21" s="54"/>
      <c r="E21" s="55"/>
      <c r="F21" s="56"/>
    </row>
    <row r="23" customFormat="false" ht="15" hidden="false" customHeight="false" outlineLevel="0" collapsed="false">
      <c r="B23" s="57" t="s">
        <v>57</v>
      </c>
      <c r="C23" s="58"/>
      <c r="D23" s="59"/>
      <c r="E23" s="60"/>
      <c r="F23" s="61" t="s">
        <v>58</v>
      </c>
    </row>
    <row r="24" customFormat="false" ht="15" hidden="false" customHeight="true" outlineLevel="0" collapsed="false">
      <c r="A24" s="62"/>
      <c r="B24" s="63" t="s">
        <v>59</v>
      </c>
      <c r="C24" s="58"/>
      <c r="D24" s="59"/>
      <c r="E24" s="60"/>
      <c r="F24" s="64" t="s">
        <v>60</v>
      </c>
    </row>
    <row r="25" customFormat="false" ht="15" hidden="false" customHeight="false" outlineLevel="0" collapsed="false">
      <c r="A25" s="62"/>
      <c r="B25" s="63"/>
      <c r="C25" s="58"/>
      <c r="D25" s="59"/>
      <c r="E25" s="60"/>
      <c r="F25" s="64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">
    <mergeCell ref="C1:F1"/>
    <mergeCell ref="A2:F2"/>
    <mergeCell ref="A4:F4"/>
    <mergeCell ref="A7:F7"/>
    <mergeCell ref="A16:F16"/>
    <mergeCell ref="A24:A25"/>
    <mergeCell ref="B24:B25"/>
    <mergeCell ref="F24:F25"/>
  </mergeCells>
  <printOptions headings="false" gridLines="false" gridLinesSet="true" horizontalCentered="false" verticalCentered="false"/>
  <pageMargins left="0.629861111111111" right="0.708333333333333" top="0.35" bottom="0.270138888888889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LibreOffice/7.5.9.2$Windows_X86_64 LibreOffice_project/cdeefe45c17511d326101eed8008ac4092f278a9</Application>
  <AppVersion>15.0000</AppVersion>
  <DocSecurity>0</DocSecurity>
  <Company>SPecialiST RePack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2019-11-25T11:09:02Z</dcterms:created>
  <dc:creator>Тетяна В. Щербакова</dc:creator>
  <dc:description/>
  <dc:language>ru-RU</dc:language>
  <cp:lastModifiedBy/>
  <cp:lastPrinted>2024-07-01T10:35:10Z</cp:lastPrinted>
  <dcterms:modified xsi:type="dcterms:W3CDTF">2024-08-14T06:32:53Z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