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KB0\Desktop\Сесія 73\73 сесія\74 сесія\76 сесія\"/>
    </mc:Choice>
  </mc:AlternateContent>
  <bookViews>
    <workbookView xWindow="0" yWindow="0" windowWidth="28770" windowHeight="12360" tabRatio="500"/>
  </bookViews>
  <sheets>
    <sheet name="Лист1" sheetId="1" r:id="rId1"/>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31" i="1" l="1"/>
  <c r="C35" i="1" l="1"/>
  <c r="C11" i="1" l="1"/>
  <c r="C36" i="1" s="1"/>
</calcChain>
</file>

<file path=xl/sharedStrings.xml><?xml version="1.0" encoding="utf-8"?>
<sst xmlns="http://schemas.openxmlformats.org/spreadsheetml/2006/main" count="141" uniqueCount="85">
  <si>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</si>
  <si>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</si>
  <si>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</si>
  <si>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</si>
  <si>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</si>
  <si>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</si>
  <si>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</si>
  <si>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</si>
  <si>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</si>
  <si>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</si>
  <si>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</si>
  <si>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</si>
  <si>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</si>
  <si>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</si>
  <si>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</si>
  <si>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</si>
  <si>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</si>
  <si>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</si>
  <si>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</si>
  <si>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</si>
  <si>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 xml:space="preserve">                                                         Олександр ШУМЛЯНСЬКИЙ </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</si>
  <si>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</si>
  <si>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</si>
  <si>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</si>
  <si>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</si>
  <si>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</si>
  <si>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</si>
  <si>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</si>
  <si>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</si>
  <si>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</si>
  <si>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</si>
  <si>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</si>
  <si>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</si>
  <si>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</si>
  <si>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</si>
  <si>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</si>
  <si>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</si>
  <si>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</si>
  <si>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</si>
  <si>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Комунльне підприємство «Обухівтеплотрансбуд» Обухівської міської ради</t>
  </si>
  <si>
    <t>Комунальне підприємство «Обухівтеплотрансбуд» Обухівської міської ради</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</si>
  <si>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</si>
  <si>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</si>
  <si>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</si>
  <si>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</si>
  <si>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</si>
  <si>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</si>
  <si>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</si>
  <si>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</si>
  <si>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</si>
  <si>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</si>
  <si>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</si>
  <si>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</si>
  <si>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</si>
  <si>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</si>
  <si>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</si>
  <si>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</si>
  <si>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</si>
  <si>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</si>
  <si>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</si>
  <si>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</si>
  <si>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</si>
  <si>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</si>
  <si>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 xml:space="preserve">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(у редакції рішення Обухівської міської ради Київської області   
 від  ____________. №  ______________)                       </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</si>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</sst>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rgb="FFC0C0C0"/>
      </patternFill>
    </fill>
    <fill>
      <patternFill patternType="solid">
        <fgColor rgb="FFFFFF0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3">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4" fillId="0" borderId="1" xfId="0" applyFont="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xf numFmtId="0" fontId="1" fillId="0" borderId="1" xfId="0" applyFont="1" applyBorder="1"/>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9" fontId="2" fillId="3" borderId="1" xfId="0" applyNumberFormat="1" applyFont="1" applyFill="1" applyBorder="1" applyAlignment="1">
      <alignment horizontal="center" vertical="center" wrapText="1"/>
    </xf>
    <xf numFmtId="0" fontId="1" fillId="2" borderId="4" xfId="0" applyFont="1" applyFill="1" applyBorder="1" applyAlignment="1">
      <alignment vertical="center"/>
    </xf>
    <xf numFmtId="0" fontId="1" fillId="2" borderId="5" xfId="0" applyFont="1" applyFill="1" applyBorder="1" applyAlignment="1">
      <alignment vertical="center"/>
    </xf>
    <xf numFmtId="0" fontId="2" fillId="0" borderId="1" xfId="0" applyFont="1" applyBorder="1" applyAlignment="1"/>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2" fillId="0" borderId="1" xfId="0" applyFont="1" applyBorder="1" applyAlignment="1">
      <alignment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49" fontId="3" fillId="4" borderId="1" xfId="0" applyNumberFormat="1" applyFont="1" applyFill="1" applyBorder="1" applyAlignment="1">
      <alignment horizontal="center" vertical="center"/>
    </xf>
    <xf numFmtId="0" fontId="3" fillId="4" borderId="2" xfId="0" applyFont="1" applyFill="1" applyBorder="1" applyAlignment="1">
      <alignment vertical="center" wrapText="1"/>
    </xf>
    <xf numFmtId="4" fontId="3" fillId="4" borderId="2" xfId="0" applyNumberFormat="1"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7"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4" fillId="0" borderId="0" xfId="0" applyNumberFormat="1" applyFont="1"/>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1" fillId="2" borderId="0" xfId="0" applyFont="1" applyFill="1" applyAlignment="1">
      <alignment horizontal="right"/>
    </xf>
    <xf numFmtId="0" fontId="11" fillId="2" borderId="0" xfId="0" applyFont="1" applyFill="1" applyAlignment="1">
      <alignment horizontal="right" wrapText="1"/>
    </xf>
    <xf numFmtId="0" fontId="6" fillId="0" borderId="10" xfId="0" applyFont="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abSelected="1" topLeftCell="A2" zoomScale="80" zoomScaleNormal="80" workbookViewId="0">
      <pane ySplit="3" topLeftCell="A26" activePane="bottomLeft" state="frozen"/>
      <selection activeCell="A2" sqref="A2"/>
      <selection pane="bottomLeft" activeCell="B28" sqref="B28"/>
    </sheetView>
  </sheetViews>
  <sheetFormatPr defaultRowHeight="15.75" x14ac:dyDescent="0.25"/>
  <cols>
    <col min="1" max="1" width="8.7109375" style="4" customWidth="1"/>
    <col min="2" max="2" width="57.85546875" style="5" customWidth="1"/>
    <col min="3" max="3" width="15.140625" style="6" customWidth="1"/>
    <col min="4" max="4" width="9.7109375" style="7" customWidth="1"/>
    <col min="5" max="5" width="11.42578125" style="3" customWidth="1"/>
    <col min="6" max="6" width="25.28515625" style="3" customWidth="1"/>
    <col min="7" max="7" width="29.28515625" style="3" customWidth="1"/>
    <col min="8" max="8" width="21.5703125" style="3" customWidth="1"/>
    <col min="9" max="1019" width="8.85546875" style="3" customWidth="1"/>
    <col min="1020" max="16384" width="9.140625" style="3"/>
  </cols>
  <sheetData>
    <row r="1" spans="1:8" ht="133.5" hidden="1" customHeight="1" x14ac:dyDescent="0.25">
      <c r="A1" s="1"/>
      <c r="B1" s="2"/>
      <c r="C1" s="82" t="s">
        <v>7</v>
      </c>
      <c r="D1" s="82"/>
    </row>
    <row r="2" spans="1:8" ht="115.5" customHeight="1" x14ac:dyDescent="0.25">
      <c r="A2" s="1"/>
      <c r="B2" s="2"/>
      <c r="C2" s="89" t="s">
        <v>63</v>
      </c>
      <c r="D2" s="89"/>
      <c r="E2" s="89"/>
      <c r="F2" s="89"/>
      <c r="G2" s="89"/>
    </row>
    <row r="3" spans="1:8" ht="42.75" customHeight="1" x14ac:dyDescent="0.25">
      <c r="A3" s="85" t="s">
        <v>9</v>
      </c>
      <c r="B3" s="86"/>
      <c r="C3" s="86"/>
      <c r="D3" s="86"/>
      <c r="E3" s="86"/>
      <c r="F3" s="86"/>
      <c r="G3" s="56"/>
    </row>
    <row r="4" spans="1:8" ht="63" x14ac:dyDescent="0.25">
      <c r="A4" s="10" t="s">
        <v>0</v>
      </c>
      <c r="B4" s="11" t="s">
        <v>1</v>
      </c>
      <c r="C4" s="12" t="s">
        <v>5</v>
      </c>
      <c r="D4" s="11" t="s">
        <v>8</v>
      </c>
      <c r="E4" s="13" t="s">
        <v>12</v>
      </c>
      <c r="F4" s="47" t="s">
        <v>13</v>
      </c>
      <c r="G4" s="69" t="s">
        <v>36</v>
      </c>
    </row>
    <row r="5" spans="1:8" x14ac:dyDescent="0.25">
      <c r="A5" s="83" t="s">
        <v>2</v>
      </c>
      <c r="B5" s="83"/>
      <c r="C5" s="83"/>
      <c r="D5" s="83"/>
      <c r="E5" s="83"/>
      <c r="F5" s="84"/>
      <c r="G5" s="43"/>
    </row>
    <row r="6" spans="1:8" ht="94.5" x14ac:dyDescent="0.25">
      <c r="A6" s="14" t="s">
        <v>6</v>
      </c>
      <c r="B6" s="15" t="s">
        <v>21</v>
      </c>
      <c r="C6" s="16">
        <v>80000</v>
      </c>
      <c r="D6" s="15"/>
      <c r="E6" s="17" t="s">
        <v>24</v>
      </c>
      <c r="F6" s="48" t="s">
        <v>25</v>
      </c>
      <c r="G6" s="52" t="s">
        <v>37</v>
      </c>
      <c r="H6" s="71"/>
    </row>
    <row r="7" spans="1:8" ht="109.5" customHeight="1" x14ac:dyDescent="0.25">
      <c r="A7" s="14" t="s">
        <v>23</v>
      </c>
      <c r="B7" s="15" t="s">
        <v>22</v>
      </c>
      <c r="C7" s="16">
        <v>90000</v>
      </c>
      <c r="D7" s="18"/>
      <c r="E7" s="17" t="s">
        <v>24</v>
      </c>
      <c r="F7" s="49" t="s">
        <v>25</v>
      </c>
      <c r="G7" s="52" t="s">
        <v>37</v>
      </c>
      <c r="H7" s="71"/>
    </row>
    <row r="8" spans="1:8" ht="94.5" x14ac:dyDescent="0.25">
      <c r="A8" s="60" t="s">
        <v>30</v>
      </c>
      <c r="B8" s="10" t="s">
        <v>27</v>
      </c>
      <c r="C8" s="61">
        <v>310000</v>
      </c>
      <c r="D8" s="51"/>
      <c r="E8" s="10" t="s">
        <v>38</v>
      </c>
      <c r="F8" s="10" t="s">
        <v>34</v>
      </c>
      <c r="G8" s="52" t="s">
        <v>37</v>
      </c>
      <c r="H8" s="7"/>
    </row>
    <row r="9" spans="1:8" ht="94.5" x14ac:dyDescent="0.25">
      <c r="A9" s="60" t="s">
        <v>31</v>
      </c>
      <c r="B9" s="10" t="s">
        <v>28</v>
      </c>
      <c r="C9" s="61">
        <v>40000</v>
      </c>
      <c r="D9" s="51"/>
      <c r="E9" s="10" t="s">
        <v>33</v>
      </c>
      <c r="F9" s="10" t="s">
        <v>35</v>
      </c>
      <c r="G9" s="52" t="s">
        <v>37</v>
      </c>
      <c r="H9" s="7"/>
    </row>
    <row r="10" spans="1:8" ht="93" customHeight="1" x14ac:dyDescent="0.25">
      <c r="A10" s="60" t="s">
        <v>32</v>
      </c>
      <c r="B10" s="46" t="s">
        <v>29</v>
      </c>
      <c r="C10" s="61">
        <v>50000</v>
      </c>
      <c r="D10" s="53"/>
      <c r="E10" s="10" t="s">
        <v>33</v>
      </c>
      <c r="F10" s="10" t="s">
        <v>35</v>
      </c>
      <c r="G10" s="52" t="s">
        <v>37</v>
      </c>
      <c r="H10" s="7"/>
    </row>
    <row r="11" spans="1:8" ht="19.5" customHeight="1" x14ac:dyDescent="0.25">
      <c r="A11" s="44"/>
      <c r="B11" s="19" t="s">
        <v>3</v>
      </c>
      <c r="C11" s="30">
        <f>C6+C7+C8+C9+C10</f>
        <v>570000</v>
      </c>
      <c r="D11" s="45"/>
      <c r="E11" s="45"/>
      <c r="F11" s="62"/>
      <c r="G11" s="54"/>
      <c r="H11" s="7"/>
    </row>
    <row r="12" spans="1:8" ht="34.5" customHeight="1" x14ac:dyDescent="0.25">
      <c r="A12" s="63" t="s">
        <v>41</v>
      </c>
      <c r="B12" s="64"/>
      <c r="C12" s="64"/>
      <c r="D12" s="64"/>
      <c r="E12" s="64"/>
      <c r="F12" s="64"/>
      <c r="G12" s="65"/>
      <c r="H12" s="7"/>
    </row>
    <row r="13" spans="1:8" ht="110.25" x14ac:dyDescent="0.25">
      <c r="A13" s="20" t="s">
        <v>42</v>
      </c>
      <c r="B13" s="21" t="s">
        <v>65</v>
      </c>
      <c r="C13" s="22">
        <v>400000</v>
      </c>
      <c r="D13" s="23">
        <v>1000</v>
      </c>
      <c r="E13" s="23" t="s">
        <v>16</v>
      </c>
      <c r="F13" s="50" t="s">
        <v>14</v>
      </c>
      <c r="G13" s="52" t="s">
        <v>40</v>
      </c>
      <c r="H13" s="72"/>
    </row>
    <row r="14" spans="1:8" ht="173.25" customHeight="1" x14ac:dyDescent="0.25">
      <c r="A14" s="20" t="s">
        <v>44</v>
      </c>
      <c r="B14" s="21" t="s">
        <v>66</v>
      </c>
      <c r="C14" s="22">
        <v>200000</v>
      </c>
      <c r="D14" s="23">
        <v>1000</v>
      </c>
      <c r="E14" s="23" t="s">
        <v>16</v>
      </c>
      <c r="F14" s="50" t="s">
        <v>14</v>
      </c>
      <c r="G14" s="52" t="s">
        <v>40</v>
      </c>
      <c r="H14" s="72"/>
    </row>
    <row r="15" spans="1:8" ht="96.75" customHeight="1" x14ac:dyDescent="0.25">
      <c r="A15" s="20" t="s">
        <v>45</v>
      </c>
      <c r="B15" s="21" t="s">
        <v>67</v>
      </c>
      <c r="C15" s="22">
        <v>200000</v>
      </c>
      <c r="D15" s="23">
        <v>1000</v>
      </c>
      <c r="E15" s="23" t="s">
        <v>16</v>
      </c>
      <c r="F15" s="50" t="s">
        <v>14</v>
      </c>
      <c r="G15" s="52" t="s">
        <v>40</v>
      </c>
      <c r="H15" s="72"/>
    </row>
    <row r="16" spans="1:8" ht="78.75" x14ac:dyDescent="0.25">
      <c r="A16" s="20" t="s">
        <v>46</v>
      </c>
      <c r="B16" s="21" t="s">
        <v>68</v>
      </c>
      <c r="C16" s="22">
        <v>200000</v>
      </c>
      <c r="D16" s="23">
        <v>1000</v>
      </c>
      <c r="E16" s="23" t="s">
        <v>16</v>
      </c>
      <c r="F16" s="50" t="s">
        <v>14</v>
      </c>
      <c r="G16" s="52" t="s">
        <v>40</v>
      </c>
      <c r="H16" s="72"/>
    </row>
    <row r="17" spans="1:9" ht="78.75" x14ac:dyDescent="0.25">
      <c r="A17" s="20" t="s">
        <v>47</v>
      </c>
      <c r="B17" s="21" t="s">
        <v>69</v>
      </c>
      <c r="C17" s="22">
        <v>200000</v>
      </c>
      <c r="D17" s="23">
        <v>1000</v>
      </c>
      <c r="E17" s="23" t="s">
        <v>16</v>
      </c>
      <c r="F17" s="50" t="s">
        <v>14</v>
      </c>
      <c r="G17" s="52" t="s">
        <v>40</v>
      </c>
      <c r="H17" s="72"/>
    </row>
    <row r="18" spans="1:9" ht="78.75" x14ac:dyDescent="0.25">
      <c r="A18" s="20" t="s">
        <v>48</v>
      </c>
      <c r="B18" s="21" t="s">
        <v>81</v>
      </c>
      <c r="C18" s="22">
        <v>200000</v>
      </c>
      <c r="D18" s="23">
        <v>1000</v>
      </c>
      <c r="E18" s="23" t="s">
        <v>16</v>
      </c>
      <c r="F18" s="50" t="s">
        <v>14</v>
      </c>
      <c r="G18" s="52" t="s">
        <v>40</v>
      </c>
      <c r="H18" s="72"/>
    </row>
    <row r="19" spans="1:9" ht="78.75" x14ac:dyDescent="0.25">
      <c r="A19" s="20" t="s">
        <v>49</v>
      </c>
      <c r="B19" s="24" t="s">
        <v>70</v>
      </c>
      <c r="C19" s="25">
        <v>200000</v>
      </c>
      <c r="D19" s="23">
        <v>1000</v>
      </c>
      <c r="E19" s="23" t="s">
        <v>16</v>
      </c>
      <c r="F19" s="50" t="s">
        <v>14</v>
      </c>
      <c r="G19" s="52" t="s">
        <v>40</v>
      </c>
      <c r="H19" s="72"/>
    </row>
    <row r="20" spans="1:9" ht="92.25" customHeight="1" x14ac:dyDescent="0.25">
      <c r="A20" s="20" t="s">
        <v>50</v>
      </c>
      <c r="B20" s="26" t="s">
        <v>72</v>
      </c>
      <c r="C20" s="25">
        <v>200000</v>
      </c>
      <c r="D20" s="27">
        <v>1000</v>
      </c>
      <c r="E20" s="23" t="s">
        <v>16</v>
      </c>
      <c r="F20" s="50" t="s">
        <v>14</v>
      </c>
      <c r="G20" s="52" t="s">
        <v>40</v>
      </c>
      <c r="H20" s="72"/>
    </row>
    <row r="21" spans="1:9" ht="84.75" customHeight="1" x14ac:dyDescent="0.25">
      <c r="A21" s="20" t="s">
        <v>51</v>
      </c>
      <c r="B21" s="26" t="s">
        <v>74</v>
      </c>
      <c r="C21" s="25">
        <v>200000</v>
      </c>
      <c r="D21" s="27">
        <v>1000</v>
      </c>
      <c r="E21" s="23" t="s">
        <v>16</v>
      </c>
      <c r="F21" s="50" t="s">
        <v>14</v>
      </c>
      <c r="G21" s="52" t="s">
        <v>40</v>
      </c>
      <c r="H21" s="72"/>
    </row>
    <row r="22" spans="1:9" ht="78.75" x14ac:dyDescent="0.25">
      <c r="A22" s="20" t="s">
        <v>52</v>
      </c>
      <c r="B22" s="26" t="s">
        <v>73</v>
      </c>
      <c r="C22" s="22">
        <v>400000</v>
      </c>
      <c r="D22" s="27">
        <v>1000</v>
      </c>
      <c r="E22" s="23" t="s">
        <v>16</v>
      </c>
      <c r="F22" s="50" t="s">
        <v>14</v>
      </c>
      <c r="G22" s="52" t="s">
        <v>40</v>
      </c>
      <c r="H22" s="72"/>
    </row>
    <row r="23" spans="1:9" ht="97.5" customHeight="1" x14ac:dyDescent="0.25">
      <c r="A23" s="20" t="s">
        <v>53</v>
      </c>
      <c r="B23" s="24" t="s">
        <v>75</v>
      </c>
      <c r="C23" s="22">
        <v>200000</v>
      </c>
      <c r="D23" s="27">
        <v>1000</v>
      </c>
      <c r="E23" s="23" t="s">
        <v>16</v>
      </c>
      <c r="F23" s="50" t="s">
        <v>14</v>
      </c>
      <c r="G23" s="52" t="s">
        <v>40</v>
      </c>
      <c r="H23" s="72"/>
    </row>
    <row r="24" spans="1:9" ht="96" customHeight="1" x14ac:dyDescent="0.25">
      <c r="A24" s="20" t="s">
        <v>54</v>
      </c>
      <c r="B24" s="26" t="s">
        <v>77</v>
      </c>
      <c r="C24" s="28">
        <v>200000</v>
      </c>
      <c r="D24" s="27">
        <v>100</v>
      </c>
      <c r="E24" s="23" t="s">
        <v>16</v>
      </c>
      <c r="F24" s="50" t="s">
        <v>14</v>
      </c>
      <c r="G24" s="52" t="s">
        <v>40</v>
      </c>
      <c r="H24" s="72"/>
    </row>
    <row r="25" spans="1:9" ht="93" customHeight="1" x14ac:dyDescent="0.25">
      <c r="A25" s="20" t="s">
        <v>55</v>
      </c>
      <c r="B25" s="26" t="s">
        <v>78</v>
      </c>
      <c r="C25" s="28">
        <v>200000</v>
      </c>
      <c r="D25" s="27">
        <v>1000</v>
      </c>
      <c r="E25" s="23" t="s">
        <v>16</v>
      </c>
      <c r="F25" s="50" t="s">
        <v>14</v>
      </c>
      <c r="G25" s="52" t="s">
        <v>40</v>
      </c>
      <c r="H25" s="72"/>
    </row>
    <row r="26" spans="1:9" ht="78.75" x14ac:dyDescent="0.25">
      <c r="A26" s="20" t="s">
        <v>56</v>
      </c>
      <c r="B26" s="26" t="s">
        <v>82</v>
      </c>
      <c r="C26" s="28">
        <v>200000</v>
      </c>
      <c r="D26" s="27">
        <v>1000</v>
      </c>
      <c r="E26" s="23" t="s">
        <v>16</v>
      </c>
      <c r="F26" s="50" t="s">
        <v>14</v>
      </c>
      <c r="G26" s="52" t="s">
        <v>40</v>
      </c>
      <c r="H26" s="72"/>
    </row>
    <row r="27" spans="1:9" ht="79.5" customHeight="1" x14ac:dyDescent="0.25">
      <c r="A27" s="20" t="s">
        <v>57</v>
      </c>
      <c r="B27" s="26" t="s">
        <v>83</v>
      </c>
      <c r="C27" s="28">
        <v>200000</v>
      </c>
      <c r="D27" s="27">
        <v>1000</v>
      </c>
      <c r="E27" s="23" t="s">
        <v>16</v>
      </c>
      <c r="F27" s="50" t="s">
        <v>14</v>
      </c>
      <c r="G27" s="52" t="s">
        <v>40</v>
      </c>
      <c r="H27" s="72"/>
    </row>
    <row r="28" spans="1:9" ht="84.75" customHeight="1" x14ac:dyDescent="0.25">
      <c r="A28" s="20" t="s">
        <v>58</v>
      </c>
      <c r="B28" s="26" t="s">
        <v>84</v>
      </c>
      <c r="C28" s="28">
        <v>4500000</v>
      </c>
      <c r="D28" s="27">
        <v>2500</v>
      </c>
      <c r="E28" s="23" t="s">
        <v>16</v>
      </c>
      <c r="F28" s="50" t="s">
        <v>14</v>
      </c>
      <c r="G28" s="52" t="s">
        <v>39</v>
      </c>
      <c r="H28" s="72"/>
    </row>
    <row r="29" spans="1:9" ht="31.5" x14ac:dyDescent="0.25">
      <c r="A29" s="73" t="s">
        <v>64</v>
      </c>
      <c r="B29" s="74" t="s">
        <v>76</v>
      </c>
      <c r="C29" s="75">
        <v>200000</v>
      </c>
      <c r="D29" s="76">
        <v>1000</v>
      </c>
      <c r="E29" s="77"/>
      <c r="F29" s="78"/>
      <c r="G29" s="79"/>
      <c r="H29" s="6"/>
    </row>
    <row r="30" spans="1:9" ht="42" customHeight="1" x14ac:dyDescent="0.25">
      <c r="A30" s="73" t="s">
        <v>71</v>
      </c>
      <c r="B30" s="74" t="s">
        <v>79</v>
      </c>
      <c r="C30" s="75">
        <v>500000</v>
      </c>
      <c r="D30" s="76">
        <v>350</v>
      </c>
      <c r="E30" s="77"/>
      <c r="F30" s="78"/>
      <c r="G30" s="79"/>
      <c r="H30" s="70"/>
      <c r="I30" s="80"/>
    </row>
    <row r="31" spans="1:9" s="9" customFormat="1" ht="109.5" customHeight="1" x14ac:dyDescent="0.25">
      <c r="A31" s="20"/>
      <c r="B31" s="66" t="s">
        <v>61</v>
      </c>
      <c r="C31" s="67">
        <f>SUM(C13:C30)</f>
        <v>8600000</v>
      </c>
      <c r="D31" s="23"/>
      <c r="E31" s="23"/>
      <c r="F31" s="21"/>
      <c r="G31" s="52"/>
      <c r="H31" s="71"/>
    </row>
    <row r="32" spans="1:9" ht="106.5" customHeight="1" x14ac:dyDescent="0.25">
      <c r="A32" s="90" t="s">
        <v>59</v>
      </c>
      <c r="B32" s="91"/>
      <c r="C32" s="91"/>
      <c r="D32" s="91"/>
      <c r="E32" s="91"/>
      <c r="F32" s="91"/>
      <c r="G32" s="92"/>
      <c r="H32" s="7"/>
    </row>
    <row r="33" spans="1:8" s="9" customFormat="1" ht="59.25" customHeight="1" x14ac:dyDescent="0.25">
      <c r="A33" s="20" t="s">
        <v>60</v>
      </c>
      <c r="B33" s="26" t="s">
        <v>80</v>
      </c>
      <c r="C33" s="28">
        <v>880000</v>
      </c>
      <c r="D33" s="27">
        <v>7000</v>
      </c>
      <c r="E33" s="23" t="s">
        <v>16</v>
      </c>
      <c r="F33" s="50" t="s">
        <v>18</v>
      </c>
      <c r="G33" s="52" t="s">
        <v>37</v>
      </c>
      <c r="H33" s="71"/>
    </row>
    <row r="34" spans="1:8" ht="94.5" x14ac:dyDescent="0.25">
      <c r="A34" s="20" t="s">
        <v>43</v>
      </c>
      <c r="B34" s="24" t="s">
        <v>15</v>
      </c>
      <c r="C34" s="22">
        <v>520000</v>
      </c>
      <c r="D34" s="23" t="s">
        <v>17</v>
      </c>
      <c r="E34" s="23" t="s">
        <v>16</v>
      </c>
      <c r="F34" s="21" t="s">
        <v>19</v>
      </c>
      <c r="G34" s="52" t="s">
        <v>37</v>
      </c>
      <c r="H34" s="7"/>
    </row>
    <row r="35" spans="1:8" x14ac:dyDescent="0.25">
      <c r="A35" s="29"/>
      <c r="B35" s="19" t="s">
        <v>62</v>
      </c>
      <c r="C35" s="30">
        <f>SUM(C33:C34)</f>
        <v>1400000</v>
      </c>
      <c r="D35" s="30"/>
      <c r="E35" s="30"/>
      <c r="F35" s="68"/>
      <c r="G35" s="55"/>
    </row>
    <row r="36" spans="1:8" ht="38.25" customHeight="1" x14ac:dyDescent="0.25">
      <c r="A36" s="29"/>
      <c r="B36" s="19" t="s">
        <v>4</v>
      </c>
      <c r="C36" s="30">
        <f>C11+C31+C35</f>
        <v>10570000</v>
      </c>
      <c r="D36" s="30"/>
      <c r="E36" s="30"/>
      <c r="F36" s="68"/>
      <c r="G36" s="54"/>
    </row>
    <row r="37" spans="1:8" ht="49.5" customHeight="1" x14ac:dyDescent="0.3">
      <c r="A37" s="31"/>
      <c r="B37" s="32"/>
      <c r="C37" s="33"/>
      <c r="D37" s="34"/>
      <c r="E37" s="35"/>
      <c r="F37" s="57"/>
      <c r="G37" s="9"/>
    </row>
    <row r="38" spans="1:8" ht="68.25" customHeight="1" x14ac:dyDescent="0.3">
      <c r="A38" s="59" t="s">
        <v>10</v>
      </c>
      <c r="B38" s="58"/>
      <c r="C38" s="36"/>
      <c r="D38" s="88" t="s">
        <v>11</v>
      </c>
      <c r="E38" s="88"/>
      <c r="F38" s="88"/>
    </row>
    <row r="39" spans="1:8" x14ac:dyDescent="0.25">
      <c r="A39" s="37"/>
      <c r="B39" s="38"/>
      <c r="C39" s="38"/>
      <c r="D39" s="39"/>
      <c r="E39" s="40"/>
      <c r="F39" s="41"/>
    </row>
    <row r="40" spans="1:8" ht="18.75" x14ac:dyDescent="0.3">
      <c r="A40" s="81" t="s">
        <v>26</v>
      </c>
      <c r="B40" s="81"/>
      <c r="C40" s="42"/>
      <c r="D40" s="87" t="s">
        <v>20</v>
      </c>
      <c r="E40" s="87"/>
      <c r="F40" s="87"/>
    </row>
    <row r="46" spans="1:8" x14ac:dyDescent="0.25">
      <c r="B46" s="8"/>
    </row>
    <row r="48" spans="1:8" x14ac:dyDescent="0.25">
      <c r="B48" s="8"/>
    </row>
  </sheetData>
  <mergeCells count="8">
    <mergeCell ref="A40:B40"/>
    <mergeCell ref="C1:D1"/>
    <mergeCell ref="A5:F5"/>
    <mergeCell ref="A3:F3"/>
    <mergeCell ref="D40:F40"/>
    <mergeCell ref="D38:F38"/>
    <mergeCell ref="C2:G2"/>
    <mergeCell ref="A32:G32"/>
  </mergeCells>
  <pageMargins left="1.1811023622047245" right="0.39370078740157483" top="0.78740157480314965" bottom="0.78740157480314965" header="0" footer="0"/>
  <pageSetup paperSize="9" scale="81" firstPageNumber="0" fitToHeight="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VKB0</cp:lastModifiedBy>
  <cp:revision>2</cp:revision>
  <cp:lastPrinted>2025-03-19T13:33:50Z</cp:lastPrinted>
  <dcterms:created xsi:type="dcterms:W3CDTF">2019-11-25T11:09:02Z</dcterms:created>
  <dcterms:modified xsi:type="dcterms:W3CDTF">2025-05-15T09:03:19Z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