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22\Desktop\СЕСІЇ\67 сесія\Рішення\1480-67-8_20-12-2024\"/>
    </mc:Choice>
  </mc:AlternateContent>
  <bookViews>
    <workbookView xWindow="0" yWindow="0" windowWidth="12900" windowHeight="12360" tabRatio="500"/>
  </bookViews>
  <sheets>
    <sheet name="Лист1"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28" i="1" l="1"/>
  <c r="F7" i="1" l="1"/>
  <c r="C7" i="1" l="1"/>
</calcChain>
</file>

<file path=xl/sharedStrings.xml><?xml version="1.0" encoding="utf-8"?>
<sst xmlns="http://schemas.openxmlformats.org/spreadsheetml/2006/main" count="92" uniqueCount="60">
  <si>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</si>
  <si>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</si>
  <si>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</si>
  <si>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 xml:space="preserve">Розділ 2. Поточний ремонт вулиць та доріг комунальної власності населених пунктів Обухівської міської територіальної громади </t>
  </si>
  <si>
    <t>2.1</t>
  </si>
  <si>
    <t>2.2</t>
  </si>
  <si>
    <t>2.3</t>
  </si>
  <si>
    <t>2.4</t>
  </si>
  <si>
    <t>2.5</t>
  </si>
  <si>
    <t>2.6</t>
  </si>
  <si>
    <t>Разом по роздіу 1</t>
  </si>
  <si>
    <t xml:space="preserve">Всього по програмі </t>
  </si>
  <si>
    <t xml:space="preserve">Разом по  розділу 2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</si>
  <si>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</si>
  <si>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</si>
  <si>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</si>
  <si>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</si>
  <si>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2.7</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</si>
  <si>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</si>
  <si>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 в тому числі виготовлення КД та експертиза</t>
  </si>
  <si>
    <t>Поточний ремонт доріг в с. Матяшівка (вул. Героїв Небесної Сотні, вул. Коноша, вул. Підгірна, вул. Бузкова, вул. Польова, вул Зелений Гай), Обухівського району, Київської області, в т.ч. виготовлення КД та експертиза</t>
  </si>
  <si>
    <t>Поточний ремонт доріг в с. Долина (вул. Франка, вул. Солов'їна, вул. Лісова, вул. Калинова) Обухівського району, Київської області, в т.ч. виготовлення КД та експертиза</t>
  </si>
  <si>
    <t>Поточний ремонт доріг в с. Григорівка (вул. Майдану, про. Г. Майдану, вул. Садова, вул. Соборна, вул. Молодіжна, вул. Козацька, вул. Шкільна, вул. Світанкова, вул. Лісова, вул. Кринична, пров. Криничний, вул. Сонячна, вул. Польова, вул. Набережно-Польова, вул. Заводська, вул. Верхні Солонці, вул. Нижні Солонці, вул. Вишнева, вул. Українських Добровольців, вул. Набережна, вул. Зарічна, вул. Яблунева, вул. Урочище Яр) Обухівського району, Київської області, в т.ч. виготовлення КД та експертиза</t>
  </si>
  <si>
    <t>2.8</t>
  </si>
  <si>
    <t>Поточний ремонт доріг в с. Красне Перше (вул. Косинки, вул. Шевченка, вул. Загребля, вул. Новоселиця, вул. Садова, вул. Нова, вул. Підгірна, вул. Лесі Українки) Обухівського району, Київської області, в т.ч. виготовлення КД та експертиза</t>
  </si>
  <si>
    <t xml:space="preserve">Поточний ремонт доріг в с. Деремезна (вул. Братів Пенькових, вул. Шевченка, вул. Шкільна, вул. лесі Українки, вул. Братів Журбиних, вул. Дзингарівщина) </t>
  </si>
  <si>
    <t>Поточний ремонт доріг в с. Дерев'яна, Обухівського району Київської обл. (вул. Усівська, вул. Глинищанська, вул. Ярова, вул. Гончарна) в т.ч. виготовлення КД та експертиза</t>
  </si>
  <si>
    <t>2.9</t>
  </si>
  <si>
    <t>2.10</t>
  </si>
  <si>
    <t>2.11</t>
  </si>
  <si>
    <t>Поточний ремонт доріг в с. Перегонівка (вул. Воїнів, вул Зарічна, вул. Лісова, вул. Механізаторів, вул. Перемоги, вул. Хуторна, вул. Шевченка) в т.ч. виготовлення КД та експертиза</t>
  </si>
  <si>
    <t>2.12</t>
  </si>
  <si>
    <t>2.13</t>
  </si>
  <si>
    <t>Поточний ремонт доріг с. Семенівка, Обухівського району, Київської обл., (вул. Садова, вул. Сонячна), в тому числі виготовлення КД та експертиза</t>
  </si>
  <si>
    <t>Поточний ремонт доріг с. Кулі, Обухівського району, Київської обл., (вул. Польова, вул. Дорошенка), в тому числі виготовлення КД та експертиза</t>
  </si>
  <si>
    <t>Поточний ремонт доріг в с. Копачів, виготовлення КД та експертиза</t>
  </si>
  <si>
    <t>2.14</t>
  </si>
  <si>
    <t>2.15</t>
  </si>
  <si>
    <t>2.16</t>
  </si>
  <si>
    <t>Поточний ремонт доріг в с. Мала Вільшанка (вул. Шевченка, вул. Миру, вул. Садова) Обухівського району, Київської області, в т.ч. виготовлення КД та експертиза</t>
  </si>
  <si>
    <t>Поточний ремонт доріг в с. Степок (вул. Яблунева) Обухівського району, Київської області, в т.ч. виготовлення КД та експертиза</t>
  </si>
  <si>
    <t>Поточний ремонт доріг в с. Слобідка (вул. Шкільна, вул. Панська Гора, вул. Користень, вул. Садова, вул. Якуніна, вул. Набережна), в тому числі виготовлення КД та експертиза</t>
  </si>
  <si>
    <t>Поточний ремонт доріг с. Нещерів (вул. Васильківська, вул. Садова, вул. Лісова, вул. Полунична, вул. Незалежності та Т. Шевченка (тротуар) протяжністю 1,2 км.,виготовлення КД та експертиза</t>
  </si>
  <si>
    <t>Секретар Обухівської міської ради</t>
  </si>
  <si>
    <t>Лариса ІЛЬЄНКО</t>
  </si>
  <si>
    <t xml:space="preserve">Начальник відділу капітального будівництва виконавчого комітету Обухівської  міської ради Київської області
</t>
  </si>
  <si>
    <t>Початок робіт</t>
  </si>
  <si>
    <t>Якісний показник</t>
  </si>
  <si>
    <t>Відновлення дорожнього покриття вулиць та забезпечення безпеки дорожнього руху</t>
  </si>
  <si>
    <t>2.17</t>
  </si>
  <si>
    <t>2.18</t>
  </si>
  <si>
    <t>Поточний ремонт доріг (влаштування дородньої розмітки) в м. Обухів Київської області, в т.ч. виготовлення КД</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</si>
  <si>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</si>
  <si>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</si>
  <si>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</si>
  <si>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</si>
  <si>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</si>
  <si>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Поточний ремонт доріг в м.Обухів (вул.Лукавиця 8-й сектор, вул.Козацький шлях, вул.Шевченка, вул. Яровівська, вул. 8 листопада ) Обухівського району, Київської області, в т.ч. виготовлення КД та експертиза</t>
  </si>
  <si>
    <t xml:space="preserve">Додаток 1                                                                                 рішення Обухівської міської ради   від 20 грудня 2024 року № 1480-67-VIII                                                                                                                     </t>
  </si>
  <si>
    <t xml:space="preserve">                                                       Олександр ШУМЛЯНСЬКИЙ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</si>
</sst>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8"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s>
  <cellStyleXfs count="1">
    <xf numFmtId="0" fontId="0" fillId="0" borderId="0"/>
  </cellStyleXfs>
  <cellXfs count="52">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3" fillId="0" borderId="2" xfId="0" applyFont="1" applyFill="1" applyBorder="1" applyAlignment="1">
      <alignment horizontal="left" vertical="center" wrapText="1"/>
    </xf>
    <xf numFmtId="49" fontId="3" fillId="0" borderId="2" xfId="0" applyNumberFormat="1" applyFont="1" applyFill="1" applyBorder="1" applyAlignment="1">
      <alignment horizontal="center" vertical="center"/>
    </xf>
    <xf numFmtId="4"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vertical="center" wrapText="1"/>
    </xf>
    <xf numFmtId="4" fontId="3" fillId="0" borderId="4" xfId="0" applyNumberFormat="1" applyFont="1" applyFill="1" applyBorder="1" applyAlignment="1">
      <alignment horizontal="center" vertical="center" wrapText="1"/>
    </xf>
    <xf numFmtId="9" fontId="0" fillId="0" borderId="2" xfId="0" applyNumberFormat="1" applyFont="1" applyFill="1" applyBorder="1" applyAlignment="1">
      <alignment horizontal="center" vertical="center" wrapText="1"/>
    </xf>
    <xf numFmtId="0" fontId="3" fillId="0" borderId="3" xfId="0" applyFont="1" applyFill="1" applyBorder="1" applyAlignment="1">
      <alignment vertical="center" wrapText="1"/>
    </xf>
    <xf numFmtId="0" fontId="3" fillId="0" borderId="3" xfId="0"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0" fontId="6" fillId="0" borderId="0" xfId="0" applyFont="1" applyAlignment="1"/>
    <xf numFmtId="0" fontId="6" fillId="0" borderId="0" xfId="0" applyFont="1" applyAlignment="1">
      <alignment vertical="top"/>
    </xf>
    <xf numFmtId="0" fontId="6" fillId="0" borderId="0" xfId="0" applyFont="1"/>
    <xf numFmtId="0" fontId="7" fillId="0" borderId="0" xfId="0" applyFont="1" applyAlignment="1">
      <alignment wrapText="1"/>
    </xf>
    <xf numFmtId="0" fontId="7" fillId="0" borderId="0" xfId="0" applyFont="1"/>
    <xf numFmtId="0" fontId="2"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4" fontId="1" fillId="0" borderId="2" xfId="0" applyNumberFormat="1" applyFont="1" applyFill="1" applyBorder="1" applyAlignment="1">
      <alignment horizontal="center" vertical="center" wrapText="1"/>
    </xf>
    <xf numFmtId="164" fontId="1" fillId="0" borderId="3"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3" xfId="0" applyFont="1" applyFill="1" applyBorder="1" applyAlignment="1">
      <alignment vertical="center" wrapText="1"/>
    </xf>
    <xf numFmtId="4" fontId="2" fillId="0" borderId="3"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 fontId="4" fillId="0" borderId="3" xfId="0" applyNumberFormat="1" applyFont="1" applyFill="1" applyBorder="1"/>
    <xf numFmtId="0" fontId="2" fillId="0" borderId="3" xfId="0" applyFont="1" applyFill="1" applyBorder="1" applyAlignment="1">
      <alignment horizontal="center" vertical="top" wrapText="1"/>
    </xf>
    <xf numFmtId="0" fontId="1" fillId="0" borderId="2" xfId="0" applyFont="1" applyFill="1" applyBorder="1" applyAlignment="1">
      <alignment horizontal="left" vertical="center" wrapText="1"/>
    </xf>
    <xf numFmtId="4" fontId="1" fillId="0" borderId="3" xfId="0" applyNumberFormat="1" applyFont="1" applyFill="1" applyBorder="1" applyAlignment="1">
      <alignment horizontal="center" vertical="center" wrapText="1"/>
    </xf>
    <xf numFmtId="9" fontId="2" fillId="0" borderId="3" xfId="0" applyNumberFormat="1" applyFont="1" applyFill="1" applyBorder="1" applyAlignment="1">
      <alignment horizontal="center" vertical="center" wrapText="1"/>
    </xf>
    <xf numFmtId="49" fontId="2" fillId="0" borderId="3" xfId="0" applyNumberFormat="1" applyFont="1" applyFill="1" applyBorder="1" applyAlignment="1">
      <alignment vertical="top" wrapText="1"/>
    </xf>
    <xf numFmtId="0" fontId="1" fillId="0" borderId="3" xfId="0" applyFont="1" applyFill="1" applyBorder="1" applyAlignment="1">
      <alignment horizontal="left" vertical="center" wrapText="1"/>
    </xf>
    <xf numFmtId="10" fontId="1" fillId="0" borderId="3" xfId="0" applyNumberFormat="1" applyFont="1" applyFill="1" applyBorder="1" applyAlignment="1">
      <alignment horizontal="center" vertical="center" wrapText="1"/>
    </xf>
    <xf numFmtId="49" fontId="2" fillId="0" borderId="2" xfId="0" applyNumberFormat="1" applyFont="1" applyFill="1" applyBorder="1" applyAlignment="1">
      <alignment vertical="top" wrapText="1"/>
    </xf>
    <xf numFmtId="0" fontId="5" fillId="0" borderId="0" xfId="0" applyFont="1" applyBorder="1" applyAlignment="1">
      <alignment horizontal="left" vertical="top"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Border="1" applyAlignment="1">
      <alignment horizontal="center" vertical="center" wrapText="1"/>
    </xf>
    <xf numFmtId="0" fontId="7" fillId="0" borderId="0" xfId="0" applyFont="1" applyAlignment="1">
      <alignment horizontal="right" wrapText="1"/>
    </xf>
    <xf numFmtId="0" fontId="6" fillId="0" borderId="0" xfId="0" applyFont="1" applyBorder="1" applyAlignment="1">
      <alignment horizontal="left" vertical="top" wrapText="1"/>
    </xf>
    <xf numFmtId="0" fontId="6" fillId="0" borderId="0" xfId="0" applyFont="1" applyAlignment="1">
      <alignment horizontal="left" vertical="top" wrapText="1"/>
    </xf>
    <xf numFmtId="0" fontId="7" fillId="0" borderId="2" xfId="0" applyFont="1" applyFill="1" applyBorder="1" applyAlignment="1">
      <alignment horizontal="left" vertical="center" wrapText="1"/>
    </xf>
    <xf numFmtId="0" fontId="7" fillId="0" borderId="0" xfId="0" applyFont="1" applyAlignment="1">
      <alignment horizontal="right" vertical="center"/>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topLeftCell="A2" zoomScale="80" zoomScaleNormal="80" workbookViewId="0">
      <pane ySplit="3" topLeftCell="A26" activePane="bottomLeft" state="frozen"/>
      <selection activeCell="A2" sqref="A2"/>
      <selection pane="bottomLeft" activeCell="I31" sqref="I31"/>
    </sheetView>
  </sheetViews>
  <sheetFormatPr defaultRowHeight="15.75" x14ac:dyDescent="0.25"/>
  <cols>
    <col min="1" max="1" width="6.7109375" style="4" customWidth="1"/>
    <col min="2" max="2" width="57.85546875" style="5" customWidth="1"/>
    <col min="3" max="3" width="15.140625" style="6" customWidth="1"/>
    <col min="4" max="4" width="9.7109375" style="7" customWidth="1"/>
    <col min="5" max="5" width="11.42578125" style="3" customWidth="1"/>
    <col min="6" max="6" width="23.28515625" style="3" customWidth="1"/>
    <col min="7" max="1019" width="8.85546875" style="3" customWidth="1"/>
    <col min="1020" max="16384" width="9.140625" style="3"/>
  </cols>
  <sheetData>
    <row r="1" spans="1:6" ht="133.5" hidden="1" customHeight="1" x14ac:dyDescent="0.25">
      <c r="A1" s="1"/>
      <c r="B1" s="2"/>
      <c r="C1" s="42" t="s">
        <v>15</v>
      </c>
      <c r="D1" s="42"/>
    </row>
    <row r="2" spans="1:6" ht="58.5" customHeight="1" x14ac:dyDescent="0.25">
      <c r="A2" s="1"/>
      <c r="B2" s="2"/>
      <c r="C2" s="48" t="s">
        <v>58</v>
      </c>
      <c r="D2" s="48"/>
      <c r="E2" s="48"/>
      <c r="F2" s="48"/>
    </row>
    <row r="3" spans="1:6" ht="63" customHeight="1" x14ac:dyDescent="0.25">
      <c r="A3" s="46" t="s">
        <v>18</v>
      </c>
      <c r="B3" s="46"/>
      <c r="C3" s="46"/>
      <c r="D3" s="46"/>
      <c r="E3" s="46"/>
      <c r="F3" s="46"/>
    </row>
    <row r="4" spans="1:6" ht="63" x14ac:dyDescent="0.25">
      <c r="A4" s="24" t="s">
        <v>0</v>
      </c>
      <c r="B4" s="25" t="s">
        <v>1</v>
      </c>
      <c r="C4" s="26" t="s">
        <v>13</v>
      </c>
      <c r="D4" s="25" t="s">
        <v>16</v>
      </c>
      <c r="E4" s="27" t="s">
        <v>46</v>
      </c>
      <c r="F4" s="28" t="s">
        <v>47</v>
      </c>
    </row>
    <row r="5" spans="1:6" x14ac:dyDescent="0.25">
      <c r="A5" s="43" t="s">
        <v>2</v>
      </c>
      <c r="B5" s="43"/>
      <c r="C5" s="43"/>
      <c r="D5" s="43"/>
      <c r="E5" s="43"/>
      <c r="F5" s="43"/>
    </row>
    <row r="6" spans="1:6" x14ac:dyDescent="0.25">
      <c r="A6" s="29" t="s">
        <v>14</v>
      </c>
      <c r="B6" s="30"/>
      <c r="C6" s="31"/>
      <c r="D6" s="32"/>
      <c r="E6" s="33"/>
      <c r="F6" s="15"/>
    </row>
    <row r="7" spans="1:6" ht="18.95" customHeight="1" x14ac:dyDescent="0.25">
      <c r="A7" s="34"/>
      <c r="B7" s="35" t="s">
        <v>10</v>
      </c>
      <c r="C7" s="36">
        <f>SUM(C6)</f>
        <v>0</v>
      </c>
      <c r="D7" s="32"/>
      <c r="E7" s="32"/>
      <c r="F7" s="37">
        <f>F6</f>
        <v>0</v>
      </c>
    </row>
    <row r="8" spans="1:6" x14ac:dyDescent="0.25">
      <c r="A8" s="44" t="s">
        <v>3</v>
      </c>
      <c r="B8" s="45"/>
      <c r="C8" s="45"/>
      <c r="D8" s="45"/>
      <c r="E8" s="45"/>
      <c r="F8" s="45"/>
    </row>
    <row r="9" spans="1:6" ht="126" x14ac:dyDescent="0.25">
      <c r="A9" s="10" t="s">
        <v>4</v>
      </c>
      <c r="B9" s="9" t="s">
        <v>19</v>
      </c>
      <c r="C9" s="11">
        <v>550000</v>
      </c>
      <c r="D9" s="12">
        <v>1000</v>
      </c>
      <c r="E9" s="12" t="s">
        <v>53</v>
      </c>
      <c r="F9" s="9" t="s">
        <v>48</v>
      </c>
    </row>
    <row r="10" spans="1:6" ht="173.25" x14ac:dyDescent="0.25">
      <c r="A10" s="10" t="s">
        <v>5</v>
      </c>
      <c r="B10" s="9" t="s">
        <v>22</v>
      </c>
      <c r="C10" s="11">
        <v>550000</v>
      </c>
      <c r="D10" s="12">
        <v>1000</v>
      </c>
      <c r="E10" s="12" t="s">
        <v>53</v>
      </c>
      <c r="F10" s="9" t="s">
        <v>48</v>
      </c>
    </row>
    <row r="11" spans="1:6" ht="126" x14ac:dyDescent="0.25">
      <c r="A11" s="10" t="s">
        <v>6</v>
      </c>
      <c r="B11" s="9" t="s">
        <v>20</v>
      </c>
      <c r="C11" s="11">
        <v>550000</v>
      </c>
      <c r="D11" s="12">
        <v>1000</v>
      </c>
      <c r="E11" s="12" t="s">
        <v>53</v>
      </c>
      <c r="F11" s="9" t="s">
        <v>48</v>
      </c>
    </row>
    <row r="12" spans="1:6" ht="126" x14ac:dyDescent="0.25">
      <c r="A12" s="10" t="s">
        <v>7</v>
      </c>
      <c r="B12" s="9" t="s">
        <v>21</v>
      </c>
      <c r="C12" s="11">
        <v>550000</v>
      </c>
      <c r="D12" s="12">
        <v>1000</v>
      </c>
      <c r="E12" s="12" t="s">
        <v>53</v>
      </c>
      <c r="F12" s="9" t="s">
        <v>48</v>
      </c>
    </row>
    <row r="13" spans="1:6" ht="126" x14ac:dyDescent="0.25">
      <c r="A13" s="10" t="s">
        <v>8</v>
      </c>
      <c r="B13" s="9" t="s">
        <v>24</v>
      </c>
      <c r="C13" s="11">
        <v>550000</v>
      </c>
      <c r="D13" s="12">
        <v>1000</v>
      </c>
      <c r="E13" s="12" t="s">
        <v>53</v>
      </c>
      <c r="F13" s="9" t="s">
        <v>48</v>
      </c>
    </row>
    <row r="14" spans="1:6" ht="126" x14ac:dyDescent="0.25">
      <c r="A14" s="10" t="s">
        <v>9</v>
      </c>
      <c r="B14" s="9" t="s">
        <v>25</v>
      </c>
      <c r="C14" s="11">
        <v>550000</v>
      </c>
      <c r="D14" s="12">
        <v>1000</v>
      </c>
      <c r="E14" s="12" t="s">
        <v>53</v>
      </c>
      <c r="F14" s="9" t="s">
        <v>48</v>
      </c>
    </row>
    <row r="15" spans="1:6" ht="126" x14ac:dyDescent="0.25">
      <c r="A15" s="10" t="s">
        <v>17</v>
      </c>
      <c r="B15" s="13" t="s">
        <v>26</v>
      </c>
      <c r="C15" s="14">
        <v>550000</v>
      </c>
      <c r="D15" s="12">
        <v>1000</v>
      </c>
      <c r="E15" s="12" t="s">
        <v>53</v>
      </c>
      <c r="F15" s="9" t="s">
        <v>48</v>
      </c>
    </row>
    <row r="16" spans="1:6" ht="126" x14ac:dyDescent="0.25">
      <c r="A16" s="10" t="s">
        <v>23</v>
      </c>
      <c r="B16" s="16" t="s">
        <v>33</v>
      </c>
      <c r="C16" s="14">
        <v>200000</v>
      </c>
      <c r="D16" s="17">
        <v>360</v>
      </c>
      <c r="E16" s="12" t="s">
        <v>53</v>
      </c>
      <c r="F16" s="9" t="s">
        <v>48</v>
      </c>
    </row>
    <row r="17" spans="1:6" ht="126" x14ac:dyDescent="0.25">
      <c r="A17" s="10" t="s">
        <v>27</v>
      </c>
      <c r="B17" s="16" t="s">
        <v>34</v>
      </c>
      <c r="C17" s="14">
        <v>150000</v>
      </c>
      <c r="D17" s="17">
        <v>270</v>
      </c>
      <c r="E17" s="12" t="s">
        <v>53</v>
      </c>
      <c r="F17" s="9" t="s">
        <v>48</v>
      </c>
    </row>
    <row r="18" spans="1:6" ht="126" x14ac:dyDescent="0.25">
      <c r="A18" s="10" t="s">
        <v>28</v>
      </c>
      <c r="B18" s="16" t="s">
        <v>41</v>
      </c>
      <c r="C18" s="11">
        <v>550000</v>
      </c>
      <c r="D18" s="17">
        <v>1000</v>
      </c>
      <c r="E18" s="12" t="s">
        <v>53</v>
      </c>
      <c r="F18" s="9" t="s">
        <v>48</v>
      </c>
    </row>
    <row r="19" spans="1:6" ht="126" x14ac:dyDescent="0.25">
      <c r="A19" s="10" t="s">
        <v>29</v>
      </c>
      <c r="B19" s="13" t="s">
        <v>30</v>
      </c>
      <c r="C19" s="11">
        <v>550000</v>
      </c>
      <c r="D19" s="17">
        <v>1000</v>
      </c>
      <c r="E19" s="12" t="s">
        <v>53</v>
      </c>
      <c r="F19" s="9" t="s">
        <v>48</v>
      </c>
    </row>
    <row r="20" spans="1:6" ht="84" customHeight="1" x14ac:dyDescent="0.25">
      <c r="A20" s="10" t="s">
        <v>31</v>
      </c>
      <c r="B20" s="16" t="s">
        <v>35</v>
      </c>
      <c r="C20" s="18">
        <v>650000</v>
      </c>
      <c r="D20" s="17">
        <v>1180</v>
      </c>
      <c r="E20" s="12" t="s">
        <v>53</v>
      </c>
      <c r="F20" s="9" t="s">
        <v>48</v>
      </c>
    </row>
    <row r="21" spans="1:6" ht="86.25" customHeight="1" x14ac:dyDescent="0.25">
      <c r="A21" s="10" t="s">
        <v>32</v>
      </c>
      <c r="B21" s="16" t="s">
        <v>42</v>
      </c>
      <c r="C21" s="18">
        <v>650000</v>
      </c>
      <c r="D21" s="17">
        <v>1180</v>
      </c>
      <c r="E21" s="12" t="s">
        <v>53</v>
      </c>
      <c r="F21" s="9" t="s">
        <v>48</v>
      </c>
    </row>
    <row r="22" spans="1:6" ht="126" x14ac:dyDescent="0.25">
      <c r="A22" s="10" t="s">
        <v>36</v>
      </c>
      <c r="B22" s="16" t="s">
        <v>39</v>
      </c>
      <c r="C22" s="18">
        <v>550000</v>
      </c>
      <c r="D22" s="17">
        <v>1000</v>
      </c>
      <c r="E22" s="12" t="s">
        <v>53</v>
      </c>
      <c r="F22" s="9" t="s">
        <v>48</v>
      </c>
    </row>
    <row r="23" spans="1:6" ht="107.25" customHeight="1" x14ac:dyDescent="0.25">
      <c r="A23" s="10" t="s">
        <v>37</v>
      </c>
      <c r="B23" s="16" t="s">
        <v>40</v>
      </c>
      <c r="C23" s="18">
        <v>550000</v>
      </c>
      <c r="D23" s="17">
        <v>1000</v>
      </c>
      <c r="E23" s="12" t="s">
        <v>53</v>
      </c>
      <c r="F23" s="9" t="s">
        <v>48</v>
      </c>
    </row>
    <row r="24" spans="1:6" ht="126" x14ac:dyDescent="0.25">
      <c r="A24" s="10" t="s">
        <v>38</v>
      </c>
      <c r="B24" s="16" t="s">
        <v>57</v>
      </c>
      <c r="C24" s="18">
        <v>900000</v>
      </c>
      <c r="D24" s="17">
        <v>1000</v>
      </c>
      <c r="E24" s="12" t="s">
        <v>53</v>
      </c>
      <c r="F24" s="9" t="s">
        <v>48</v>
      </c>
    </row>
    <row r="25" spans="1:6" ht="126" x14ac:dyDescent="0.25">
      <c r="A25" s="10" t="s">
        <v>49</v>
      </c>
      <c r="B25" s="16" t="s">
        <v>51</v>
      </c>
      <c r="C25" s="18">
        <v>880000</v>
      </c>
      <c r="D25" s="17">
        <v>7000</v>
      </c>
      <c r="E25" s="12" t="s">
        <v>53</v>
      </c>
      <c r="F25" s="9" t="s">
        <v>55</v>
      </c>
    </row>
    <row r="26" spans="1:6" ht="105" x14ac:dyDescent="0.25">
      <c r="A26" s="10" t="s">
        <v>50</v>
      </c>
      <c r="B26" s="16" t="s">
        <v>52</v>
      </c>
      <c r="C26" s="18">
        <v>520000</v>
      </c>
      <c r="D26" s="17" t="s">
        <v>54</v>
      </c>
      <c r="E26" s="12" t="s">
        <v>53</v>
      </c>
      <c r="F26" s="50" t="s">
        <v>56</v>
      </c>
    </row>
    <row r="27" spans="1:6" ht="13.5" customHeight="1" x14ac:dyDescent="0.25">
      <c r="A27" s="38"/>
      <c r="B27" s="39" t="s">
        <v>12</v>
      </c>
      <c r="C27" s="36"/>
      <c r="D27" s="36"/>
      <c r="E27" s="36"/>
      <c r="F27" s="40"/>
    </row>
    <row r="28" spans="1:6" ht="18.75" customHeight="1" x14ac:dyDescent="0.25">
      <c r="A28" s="41"/>
      <c r="B28" s="35" t="s">
        <v>11</v>
      </c>
      <c r="C28" s="26">
        <f>C9+C10+C11+C12+C13+C14+C15+C16+C17+C18+C19+C20+C21+C22+C23+C24+C25+C26</f>
        <v>10000000</v>
      </c>
      <c r="D28" s="26"/>
      <c r="E28" s="26"/>
      <c r="F28" s="40"/>
    </row>
    <row r="29" spans="1:6" ht="24.75" customHeight="1" x14ac:dyDescent="0.25">
      <c r="A29" s="19" t="s">
        <v>43</v>
      </c>
      <c r="B29" s="20"/>
      <c r="C29" s="20"/>
      <c r="D29" s="47" t="s">
        <v>44</v>
      </c>
      <c r="E29" s="47"/>
      <c r="F29" s="47"/>
    </row>
    <row r="30" spans="1:6" x14ac:dyDescent="0.25">
      <c r="A30" s="19"/>
      <c r="B30" s="20"/>
      <c r="C30" s="20"/>
      <c r="D30" s="21"/>
      <c r="E30" s="22"/>
      <c r="F30" s="23"/>
    </row>
    <row r="31" spans="1:6" ht="40.5" customHeight="1" x14ac:dyDescent="0.25">
      <c r="A31" s="49" t="s">
        <v>45</v>
      </c>
      <c r="B31" s="49"/>
      <c r="C31" s="20"/>
      <c r="D31" s="51" t="s">
        <v>59</v>
      </c>
      <c r="E31" s="51"/>
      <c r="F31" s="51"/>
    </row>
    <row r="37" spans="2:2" x14ac:dyDescent="0.25">
      <c r="B37" s="8"/>
    </row>
    <row r="39" spans="2:2" x14ac:dyDescent="0.25">
      <c r="B39" s="8"/>
    </row>
  </sheetData>
  <mergeCells count="8">
    <mergeCell ref="A31:B31"/>
    <mergeCell ref="C1:D1"/>
    <mergeCell ref="A5:F5"/>
    <mergeCell ref="A8:F8"/>
    <mergeCell ref="A3:F3"/>
    <mergeCell ref="D31:F31"/>
    <mergeCell ref="D29:F29"/>
    <mergeCell ref="C2:F2"/>
  </mergeCells>
  <pageMargins left="0.62986111111111098" right="0.70833333333333304" top="0.35" bottom="0.27013888888888898" header="0.51180555555555496" footer="0.51180555555555496"/>
  <pageSetup paperSize="9" firstPageNumber="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user22</cp:lastModifiedBy>
  <cp:revision>2</cp:revision>
  <cp:lastPrinted>2024-12-25T13:16:35Z</cp:lastPrinted>
  <dcterms:created xsi:type="dcterms:W3CDTF">2019-11-25T11:09:02Z</dcterms:created>
  <dcterms:modified xsi:type="dcterms:W3CDTF">2024-12-25T13:17:12Z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