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65 сесія\Рішення\1425-65-8_28-11-2024\"/>
    </mc:Choice>
  </mc:AlternateContent>
  <bookViews>
    <workbookView xWindow="0" yWindow="0" windowWidth="20460" windowHeight="7560" tabRatio="50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30" i="1" l="1"/>
  <c r="C20" i="1" l="1"/>
  <c r="C6" i="1" l="1"/>
  <c r="C31" i="1" s="1"/>
</calcChain>
</file>

<file path=xl/sharedStrings.xml><?xml version="1.0" encoding="utf-8"?>
<sst xmlns="http://schemas.openxmlformats.org/spreadsheetml/2006/main" count="114" uniqueCount="87">
  <si>
    <t>№ з/п</t>
  </si>
  <si>
    <t>Заходи</t>
  </si>
  <si>
    <t>Початок робіт</t>
  </si>
  <si>
    <t>Якісний показник</t>
  </si>
  <si>
    <t xml:space="preserve">Розділ 1. Будівництво, реконструкція , капітальний ремонт  вулиць та доріг комунальної власності населених пунктів Обухівської міської територіальної громади </t>
  </si>
  <si>
    <t xml:space="preserve">Розділ 2. Поточний ремонт вулиць та доріг комунальної власності населених пунктів Обухівської міської територіальної громади </t>
  </si>
  <si>
    <t>2.1</t>
  </si>
  <si>
    <t>Відновлення дорожнього покриття вулиць та забезпечення безпеки дорожнього руху</t>
  </si>
  <si>
    <t>2.2</t>
  </si>
  <si>
    <t>2.3</t>
  </si>
  <si>
    <t>2.4</t>
  </si>
  <si>
    <t>2.5</t>
  </si>
  <si>
    <t>2.6</t>
  </si>
  <si>
    <t>Секретар міської ради</t>
  </si>
  <si>
    <t>Разом по роздіу 1</t>
  </si>
  <si>
    <t xml:space="preserve">Всього по програмі </t>
  </si>
  <si>
    <t xml:space="preserve">Разом по  розділу 2 </t>
  </si>
  <si>
    <t>Сума  бюджетних коштів,грн.</t>
  </si>
  <si>
    <t>Поточний ремонт доріг (влаштування дорожньої розмітки) в м. Обухів Київської області, в т.ч. виготовлення КД</t>
  </si>
  <si>
    <t>Відновлення дорожньої розмітки та забезпечення безпеки дорожнього руху</t>
  </si>
  <si>
    <t>2808 м2     14 км</t>
  </si>
  <si>
    <t>Кошторис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2021-2025 роки
на 2024 рік</t>
  </si>
  <si>
    <t>1.1</t>
  </si>
  <si>
    <t>травень-серпень</t>
  </si>
  <si>
    <t>квітень-червень</t>
  </si>
  <si>
    <t>Кількіс-ний показ-ник (м2)</t>
  </si>
  <si>
    <t>Поточний ремонт доріг, проїздів та пішохідних зон по вул. Київська, вул. Миру,  вул. Каштанова, Б.Хмельницького, мкрн. Сосновий,  вул. Піщана в м.Обухів, с.Таценки Київської області, в т.ч. виготовлення КД та експертиза</t>
  </si>
  <si>
    <t>Поточний ремонт дороги в с. Красна Слобідка  (вул.Першотравнева, (вул.Приозерна,(вул. Незалежності),  в с.Деремезна ( вул. Лесі Українки), в с. Перегонівка (вул. Хуторна),  с. Семенівка (  вул. Молодіжна), с. Германівка (вул.Виговського), Обухівського району Київської області, в т.ч. виготовлення КД та експертиза</t>
  </si>
  <si>
    <t>Поточний ремонт дороги в с. Нещерів   (вул. Горіхова, вул.Преображенська),  с. Мала Вільшанка (вул. Васильківська), с.Копачів (вул.Миру), с. Перше Травня (вул.Нова)Обухівського району Київської області, в т.ч. виготовлення КД та експертиза</t>
  </si>
  <si>
    <t>Поточний ремонт дороги в с. Долина  (вул.Шевченка),  с. Григорівка (вул.Лісова),  с. Матяшівка (вул.Садова), с. Гусачівка (вул.Шевченка), с.Дерев҆яна  (вул. Глинищанська) Обухівського району Київської області, в т.ч. виготовлення КД та експертиза</t>
  </si>
  <si>
    <t>2330 м2</t>
  </si>
  <si>
    <t>1920 м2</t>
  </si>
  <si>
    <t>1145 м2</t>
  </si>
  <si>
    <t>1070 м2</t>
  </si>
  <si>
    <t>Капітальний ремонт підпірної стінки по вул. Усівка, 15 в м. Обухів Київської області</t>
  </si>
  <si>
    <t>20 м2</t>
  </si>
  <si>
    <t>квітень-серпень</t>
  </si>
  <si>
    <t>Відновлення підпірної стінки, дорожнього покриття вулиці та забезпечення безпеки дорожнього руху</t>
  </si>
  <si>
    <t>Поточний ремонт дороги по вул. Малишка, мкрн. Яблуневий,  вул.8 Листопада, вул. Трипільська, вул.Панський Яр, ж/м Лукавиця,   вул. Шевченка,  вул. Гайдамацька, вул.Васильківська, вул.Гончарна, вул. Зарічна, вул.Козацький Шлях, вул.Яровівська, ж/м Стожари в м.Обухів Київської області, в т.ч. виготовлення КД та експертиза</t>
  </si>
  <si>
    <t>2700 м2</t>
  </si>
  <si>
    <t>Поточний ремонт доріг Обухівської міської територіальної громади (встановлення дорожніх знаків), в т.ч. виготовлення КД</t>
  </si>
  <si>
    <t>2.7</t>
  </si>
  <si>
    <t>Забезпечення безпеки дорожнього руху</t>
  </si>
  <si>
    <t>серпень</t>
  </si>
  <si>
    <t>Розділ 3. Капітальний ремонт обєктів благоустрою, вулиць та доріг комунальної власності населених пунктів Обухівської міської територіальної громади</t>
  </si>
  <si>
    <t>3.1</t>
  </si>
  <si>
    <t>3.2</t>
  </si>
  <si>
    <t>3.3</t>
  </si>
  <si>
    <t>Капітальний ремонт елементів благоустрою сходів на прилеглій території до багатоквартирного житлового будинку по вулиці Київська, 115 в м. Обухів Київської області, в т.ч. виготовлення КД</t>
  </si>
  <si>
    <t>Капітальний ремонт елементів благоустрою пішохідних доріжок на прилеглих територіях до багатоквартирних житлових будинків по вулиці Київська, 158 поруч з територією  Академічного ліцею №5 Обухівської міської ради Київської області по вул. Академічна,24  у місті Обухові, в т.ч. виготовлення КД</t>
  </si>
  <si>
    <t>Капітальний ремонт елементів благоустрою сходів на прилеглій території до багатоквартирного житлового будинку по вулиці Київська, 166 в м. Обухів Київської області, в т.ч. виготовлення КД</t>
  </si>
  <si>
    <t>Капітальний ремонт тротуару по вулиці Київська, 124-126 в м. Обухів Київської області, в т.ч. виготовлення КД (аварійно-відновлювальні роботи)</t>
  </si>
  <si>
    <t>1 Об’єкт</t>
  </si>
  <si>
    <t>Жовтень</t>
  </si>
  <si>
    <t xml:space="preserve">Капітальний ремонт тротуару </t>
  </si>
  <si>
    <t>3.4</t>
  </si>
  <si>
    <t>3.5</t>
  </si>
  <si>
    <t>3.6</t>
  </si>
  <si>
    <t>Капітальний ремонт сходів по вул. Київська, 150 в м. Обухів Київської області, в т.ч. виготовлення КД</t>
  </si>
  <si>
    <t>Капітальний ремонт сходів по вул. Київська, 156 в м. Обухів Київської області, в т.ч. виготовлення КД</t>
  </si>
  <si>
    <t xml:space="preserve">Капітальний ремонт сходів </t>
  </si>
  <si>
    <t>3.7</t>
  </si>
  <si>
    <t>Жовтень-Листопад</t>
  </si>
  <si>
    <t>Капітальний ремонт площадки та доріжки</t>
  </si>
  <si>
    <t>Капітальний ремонт площадки та доріжки із відмосткою на території Дерев'янської гімназії Обухівської міської ради Київської області за адресою: Київська область, Обухівський район, с.Дерев'яна, вул.Шкільна, 17, в т.ч. виготовлення КД та експертиза</t>
  </si>
  <si>
    <t xml:space="preserve">  Лариса ІЛЬЄНКО</t>
  </si>
  <si>
    <t xml:space="preserve">Разом по  розділу 3 </t>
  </si>
  <si>
    <t>2.8</t>
  </si>
  <si>
    <t>2.9</t>
  </si>
  <si>
    <t>2.10</t>
  </si>
  <si>
    <t>листопад</t>
  </si>
  <si>
    <t>Поточний ремонт дороги в с. Мала Вільшанка вул. Шевченка Обухівського району Київської області, в т.ч. виготовлення КД</t>
  </si>
  <si>
    <t>2.11</t>
  </si>
  <si>
    <t>Поточний ремонт дороги в с. Мала Вільшанка вул. Садова Обухівського району Київської області, в т.ч. виготовлення КД</t>
  </si>
  <si>
    <t>2.12</t>
  </si>
  <si>
    <t>Поточний ремонт дороги в с. Перегонівка вул. Лісова Обухівського району Київської області, в т.ч. виготовлення КД</t>
  </si>
  <si>
    <t>Поточний ремонт дороги (профілювання) в с. Мала Вільшанка (вул. Миру, вул. Польова), с. Копачів (вул. Шевченка, вул. Клинова) Обухівського району Київської області в т.ч. виготовлення КД</t>
  </si>
  <si>
    <t>Поточний ремонт дороги в с. Застугна вул. Вишнева Обухівського району Київської області, в т.ч. виготовлення КД</t>
  </si>
  <si>
    <t>3000 м2</t>
  </si>
  <si>
    <t>400 м2</t>
  </si>
  <si>
    <t>3.8</t>
  </si>
  <si>
    <t>Розроблення ПКД</t>
  </si>
  <si>
    <t xml:space="preserve"> Грудень</t>
  </si>
  <si>
    <t>Начальник відділу капітального будівництва</t>
  </si>
  <si>
    <t>Олександр ШУМЛЯНСЬКИЙ</t>
  </si>
  <si>
    <t>Розроблення ПКД "Капітальний ремонт водовідвідної системи по вул. Петрусенка в м. Обухів", в тому числі експертиза</t>
  </si>
  <si>
    <t xml:space="preserve">Додаток 1
до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2021 - 2025  роки
(в редакції рішення Обухівської міської ради Київської області      
від   28 листопада 2024 року № 1425-65-VIII)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</si>
</sst>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8" x14ac:knownFonts="1"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Calibri"/>
      <family val="2"/>
      <charset val="204"/>
    </font>
    <font>
      <b/>
      <sz val="11"/>
      <color rgb="FF000000"/>
      <name val="Times New Roman"/>
      <family val="1"/>
      <charset val="1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2" fontId="2" fillId="0" borderId="0" xfId="0" applyNumberFormat="1" applyFont="1" applyBorder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Border="1"/>
    <xf numFmtId="4" fontId="4" fillId="0" borderId="0" xfId="0" applyNumberFormat="1" applyFont="1" applyBorder="1"/>
    <xf numFmtId="164" fontId="4" fillId="0" borderId="0" xfId="0" applyNumberFormat="1" applyFont="1" applyBorder="1"/>
    <xf numFmtId="4" fontId="4" fillId="0" borderId="0" xfId="0" applyNumberFormat="1" applyFont="1" applyFill="1" applyBorder="1"/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2" xfId="0" applyFont="1" applyFill="1" applyBorder="1" applyAlignment="1">
      <alignment horizontal="left" vertical="center" wrapText="1"/>
    </xf>
    <xf numFmtId="4" fontId="4" fillId="0" borderId="0" xfId="0" applyNumberFormat="1" applyFont="1"/>
    <xf numFmtId="49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2" fillId="2" borderId="3" xfId="0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1" fillId="3" borderId="2" xfId="0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/>
    <xf numFmtId="0" fontId="4" fillId="2" borderId="2" xfId="0" applyFont="1" applyFill="1" applyBorder="1" applyAlignment="1">
      <alignment wrapText="1"/>
    </xf>
    <xf numFmtId="0" fontId="1" fillId="2" borderId="0" xfId="0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/>
    <xf numFmtId="0" fontId="4" fillId="2" borderId="0" xfId="0" applyFont="1" applyFill="1" applyBorder="1" applyAlignment="1">
      <alignment wrapText="1"/>
    </xf>
    <xf numFmtId="49" fontId="2" fillId="3" borderId="2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/>
    <xf numFmtId="0" fontId="2" fillId="3" borderId="3" xfId="0" applyFont="1" applyFill="1" applyBorder="1" applyAlignment="1">
      <alignment horizontal="center" vertical="top" wrapText="1"/>
    </xf>
    <xf numFmtId="4" fontId="1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49" fontId="2" fillId="3" borderId="3" xfId="0" applyNumberFormat="1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7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zoomScaleNormal="100" workbookViewId="0">
      <selection activeCell="B1" sqref="B1"/>
    </sheetView>
  </sheetViews>
  <sheetFormatPr defaultRowHeight="15.75" x14ac:dyDescent="0.25"/>
  <cols>
    <col min="1" max="1" width="6.7109375" style="9" customWidth="1"/>
    <col min="2" max="2" width="57.85546875" style="10" customWidth="1"/>
    <col min="3" max="3" width="14.28515625" style="11" customWidth="1"/>
    <col min="4" max="4" width="9.7109375" style="12" customWidth="1"/>
    <col min="5" max="5" width="11.28515625" style="4" customWidth="1"/>
    <col min="6" max="6" width="25.140625" style="15" customWidth="1"/>
    <col min="7" max="7" width="11.42578125" style="4" customWidth="1"/>
    <col min="8" max="8" width="28.28515625" style="4" customWidth="1"/>
    <col min="9" max="1024" width="8.85546875" style="4" customWidth="1"/>
    <col min="1025" max="16384" width="9.140625" style="4"/>
  </cols>
  <sheetData>
    <row r="1" spans="1:11" ht="133.5" customHeight="1" x14ac:dyDescent="0.25">
      <c r="A1" s="2"/>
      <c r="B1" s="3"/>
      <c r="C1" s="45" t="s">
        <v>86</v>
      </c>
      <c r="D1" s="45"/>
      <c r="E1" s="45"/>
      <c r="F1" s="45"/>
    </row>
    <row r="2" spans="1:11" ht="59.25" customHeight="1" x14ac:dyDescent="0.25">
      <c r="A2" s="46" t="s">
        <v>21</v>
      </c>
      <c r="B2" s="46"/>
      <c r="C2" s="46"/>
      <c r="D2" s="46"/>
      <c r="E2" s="46"/>
      <c r="F2" s="46"/>
      <c r="G2" s="5"/>
      <c r="H2" s="5"/>
      <c r="I2" s="5"/>
      <c r="J2" s="5"/>
      <c r="K2" s="5"/>
    </row>
    <row r="3" spans="1:11" ht="63.95" customHeight="1" x14ac:dyDescent="0.25">
      <c r="A3" s="25" t="s">
        <v>0</v>
      </c>
      <c r="B3" s="85" t="s">
        <v>1</v>
      </c>
      <c r="C3" s="86" t="s">
        <v>17</v>
      </c>
      <c r="D3" s="85" t="s">
        <v>25</v>
      </c>
      <c r="E3" s="87" t="s">
        <v>2</v>
      </c>
      <c r="F3" s="85" t="s">
        <v>3</v>
      </c>
      <c r="G3" s="6"/>
      <c r="H3" s="7"/>
      <c r="I3" s="5"/>
      <c r="J3" s="5"/>
      <c r="K3" s="5"/>
    </row>
    <row r="4" spans="1:11" ht="31.5" customHeight="1" x14ac:dyDescent="0.25">
      <c r="A4" s="47" t="s">
        <v>4</v>
      </c>
      <c r="B4" s="47"/>
      <c r="C4" s="47"/>
      <c r="D4" s="47"/>
      <c r="E4" s="47"/>
      <c r="F4" s="47"/>
      <c r="G4" s="6"/>
      <c r="H4" s="7"/>
      <c r="I4" s="5"/>
      <c r="J4" s="5"/>
      <c r="K4" s="5"/>
    </row>
    <row r="5" spans="1:11" ht="78.75" x14ac:dyDescent="0.25">
      <c r="A5" s="65" t="s">
        <v>22</v>
      </c>
      <c r="B5" s="84" t="s">
        <v>34</v>
      </c>
      <c r="C5" s="66">
        <v>260000</v>
      </c>
      <c r="D5" s="51" t="s">
        <v>35</v>
      </c>
      <c r="E5" s="37" t="s">
        <v>36</v>
      </c>
      <c r="F5" s="38" t="s">
        <v>37</v>
      </c>
      <c r="G5" s="67"/>
      <c r="H5" s="7"/>
      <c r="I5" s="5"/>
      <c r="J5" s="5"/>
      <c r="K5" s="5"/>
    </row>
    <row r="6" spans="1:11" ht="18.95" customHeight="1" x14ac:dyDescent="0.25">
      <c r="A6" s="68"/>
      <c r="B6" s="53" t="s">
        <v>14</v>
      </c>
      <c r="C6" s="69">
        <f>SUM(C5)</f>
        <v>260000</v>
      </c>
      <c r="D6" s="70"/>
      <c r="E6" s="71"/>
      <c r="F6" s="72"/>
      <c r="G6" s="67"/>
      <c r="H6" s="1"/>
      <c r="I6" s="5"/>
      <c r="J6" s="5"/>
      <c r="K6" s="5"/>
    </row>
    <row r="7" spans="1:11" ht="30.75" customHeight="1" x14ac:dyDescent="0.25">
      <c r="A7" s="73" t="s">
        <v>5</v>
      </c>
      <c r="B7" s="73"/>
      <c r="C7" s="73"/>
      <c r="D7" s="73"/>
      <c r="E7" s="73"/>
      <c r="F7" s="73"/>
      <c r="G7" s="67"/>
      <c r="H7" s="7"/>
      <c r="I7" s="5"/>
      <c r="J7" s="5"/>
      <c r="K7" s="5"/>
    </row>
    <row r="8" spans="1:11" ht="64.5" customHeight="1" x14ac:dyDescent="0.25">
      <c r="A8" s="22" t="s">
        <v>6</v>
      </c>
      <c r="B8" s="20" t="s">
        <v>26</v>
      </c>
      <c r="C8" s="23">
        <v>2488100</v>
      </c>
      <c r="D8" s="24" t="s">
        <v>30</v>
      </c>
      <c r="E8" s="24" t="s">
        <v>24</v>
      </c>
      <c r="F8" s="20" t="s">
        <v>7</v>
      </c>
      <c r="H8" s="21"/>
    </row>
    <row r="9" spans="1:11" ht="110.25" x14ac:dyDescent="0.25">
      <c r="A9" s="22" t="s">
        <v>8</v>
      </c>
      <c r="B9" s="20" t="s">
        <v>38</v>
      </c>
      <c r="C9" s="23">
        <v>2790000</v>
      </c>
      <c r="D9" s="24" t="s">
        <v>39</v>
      </c>
      <c r="E9" s="24" t="s">
        <v>24</v>
      </c>
      <c r="F9" s="20" t="s">
        <v>7</v>
      </c>
      <c r="H9" s="21"/>
    </row>
    <row r="10" spans="1:11" ht="99.75" customHeight="1" x14ac:dyDescent="0.25">
      <c r="A10" s="22" t="s">
        <v>9</v>
      </c>
      <c r="B10" s="20" t="s">
        <v>27</v>
      </c>
      <c r="C10" s="23">
        <v>2060000</v>
      </c>
      <c r="D10" s="24" t="s">
        <v>31</v>
      </c>
      <c r="E10" s="24" t="s">
        <v>24</v>
      </c>
      <c r="F10" s="20" t="s">
        <v>7</v>
      </c>
      <c r="H10" s="21"/>
    </row>
    <row r="11" spans="1:11" ht="78.75" x14ac:dyDescent="0.25">
      <c r="A11" s="22" t="s">
        <v>10</v>
      </c>
      <c r="B11" s="20" t="s">
        <v>28</v>
      </c>
      <c r="C11" s="23">
        <v>1218800</v>
      </c>
      <c r="D11" s="24" t="s">
        <v>32</v>
      </c>
      <c r="E11" s="24" t="s">
        <v>24</v>
      </c>
      <c r="F11" s="20" t="s">
        <v>7</v>
      </c>
      <c r="H11" s="21"/>
    </row>
    <row r="12" spans="1:11" ht="78.75" x14ac:dyDescent="0.25">
      <c r="A12" s="22" t="s">
        <v>11</v>
      </c>
      <c r="B12" s="20" t="s">
        <v>29</v>
      </c>
      <c r="C12" s="23">
        <v>1107000</v>
      </c>
      <c r="D12" s="24" t="s">
        <v>33</v>
      </c>
      <c r="E12" s="24" t="s">
        <v>24</v>
      </c>
      <c r="F12" s="20" t="s">
        <v>7</v>
      </c>
      <c r="H12" s="21"/>
    </row>
    <row r="13" spans="1:11" ht="45.75" customHeight="1" x14ac:dyDescent="0.25">
      <c r="A13" s="27" t="s">
        <v>12</v>
      </c>
      <c r="B13" s="26" t="s">
        <v>18</v>
      </c>
      <c r="C13" s="28">
        <v>750000</v>
      </c>
      <c r="D13" s="24" t="s">
        <v>20</v>
      </c>
      <c r="E13" s="24" t="s">
        <v>23</v>
      </c>
      <c r="F13" s="20" t="s">
        <v>19</v>
      </c>
      <c r="H13" s="21"/>
    </row>
    <row r="14" spans="1:11" ht="44.25" customHeight="1" x14ac:dyDescent="0.25">
      <c r="A14" s="33" t="s">
        <v>41</v>
      </c>
      <c r="B14" s="34" t="s">
        <v>40</v>
      </c>
      <c r="C14" s="35">
        <v>481100</v>
      </c>
      <c r="D14" s="36">
        <v>70</v>
      </c>
      <c r="E14" s="37" t="s">
        <v>43</v>
      </c>
      <c r="F14" s="38" t="s">
        <v>42</v>
      </c>
      <c r="H14" s="21"/>
    </row>
    <row r="15" spans="1:11" ht="64.5" customHeight="1" x14ac:dyDescent="0.25">
      <c r="A15" s="33" t="s">
        <v>67</v>
      </c>
      <c r="B15" s="34" t="s">
        <v>76</v>
      </c>
      <c r="C15" s="35">
        <v>198000</v>
      </c>
      <c r="D15" s="36" t="s">
        <v>78</v>
      </c>
      <c r="E15" s="37" t="s">
        <v>70</v>
      </c>
      <c r="F15" s="38" t="s">
        <v>7</v>
      </c>
      <c r="H15" s="8"/>
    </row>
    <row r="16" spans="1:11" ht="66" customHeight="1" x14ac:dyDescent="0.25">
      <c r="A16" s="33" t="s">
        <v>68</v>
      </c>
      <c r="B16" s="34" t="s">
        <v>77</v>
      </c>
      <c r="C16" s="35">
        <v>195000</v>
      </c>
      <c r="D16" s="36" t="s">
        <v>79</v>
      </c>
      <c r="E16" s="37" t="s">
        <v>70</v>
      </c>
      <c r="F16" s="38" t="s">
        <v>7</v>
      </c>
      <c r="H16" s="8"/>
    </row>
    <row r="17" spans="1:8" ht="78.75" x14ac:dyDescent="0.25">
      <c r="A17" s="33" t="s">
        <v>69</v>
      </c>
      <c r="B17" s="34" t="s">
        <v>71</v>
      </c>
      <c r="C17" s="35">
        <v>190000</v>
      </c>
      <c r="D17" s="36" t="s">
        <v>79</v>
      </c>
      <c r="E17" s="37" t="s">
        <v>70</v>
      </c>
      <c r="F17" s="38" t="s">
        <v>7</v>
      </c>
      <c r="H17" s="8"/>
    </row>
    <row r="18" spans="1:8" ht="82.5" customHeight="1" x14ac:dyDescent="0.25">
      <c r="A18" s="33" t="s">
        <v>72</v>
      </c>
      <c r="B18" s="34" t="s">
        <v>73</v>
      </c>
      <c r="C18" s="35">
        <v>196000</v>
      </c>
      <c r="D18" s="36" t="s">
        <v>79</v>
      </c>
      <c r="E18" s="37" t="s">
        <v>70</v>
      </c>
      <c r="F18" s="38" t="s">
        <v>7</v>
      </c>
      <c r="H18" s="8"/>
    </row>
    <row r="19" spans="1:8" ht="78.75" x14ac:dyDescent="0.25">
      <c r="A19" s="33" t="s">
        <v>74</v>
      </c>
      <c r="B19" s="34" t="s">
        <v>75</v>
      </c>
      <c r="C19" s="35">
        <v>198000</v>
      </c>
      <c r="D19" s="36" t="s">
        <v>79</v>
      </c>
      <c r="E19" s="37" t="s">
        <v>70</v>
      </c>
      <c r="F19" s="38" t="s">
        <v>7</v>
      </c>
      <c r="H19" s="8"/>
    </row>
    <row r="20" spans="1:8" ht="54" customHeight="1" x14ac:dyDescent="0.25">
      <c r="A20" s="78"/>
      <c r="B20" s="79" t="s">
        <v>16</v>
      </c>
      <c r="C20" s="69">
        <f>SUM(C8:C19)</f>
        <v>11872000</v>
      </c>
      <c r="D20" s="70"/>
      <c r="E20" s="80"/>
      <c r="F20" s="80"/>
      <c r="H20" s="8"/>
    </row>
    <row r="21" spans="1:8" ht="42.75" customHeight="1" x14ac:dyDescent="0.25">
      <c r="A21" s="81" t="s">
        <v>44</v>
      </c>
      <c r="B21" s="82"/>
      <c r="C21" s="82"/>
      <c r="D21" s="82"/>
      <c r="E21" s="82"/>
      <c r="F21" s="83"/>
    </row>
    <row r="22" spans="1:8" ht="63" x14ac:dyDescent="0.25">
      <c r="A22" s="33" t="s">
        <v>45</v>
      </c>
      <c r="B22" s="49" t="s">
        <v>48</v>
      </c>
      <c r="C22" s="66">
        <v>160000</v>
      </c>
      <c r="D22" s="51"/>
      <c r="E22" s="52"/>
      <c r="F22" s="52"/>
    </row>
    <row r="23" spans="1:8" ht="94.5" customHeight="1" x14ac:dyDescent="0.25">
      <c r="A23" s="27" t="s">
        <v>46</v>
      </c>
      <c r="B23" s="31" t="s">
        <v>49</v>
      </c>
      <c r="C23" s="32">
        <v>140000</v>
      </c>
      <c r="D23" s="29"/>
      <c r="E23" s="30"/>
      <c r="F23" s="30"/>
    </row>
    <row r="24" spans="1:8" ht="82.5" customHeight="1" x14ac:dyDescent="0.25">
      <c r="A24" s="27" t="s">
        <v>47</v>
      </c>
      <c r="B24" s="31" t="s">
        <v>50</v>
      </c>
      <c r="C24" s="32">
        <v>60000</v>
      </c>
      <c r="D24" s="29"/>
      <c r="E24" s="30"/>
      <c r="F24" s="30"/>
    </row>
    <row r="25" spans="1:8" ht="47.25" x14ac:dyDescent="0.25">
      <c r="A25" s="39" t="s">
        <v>55</v>
      </c>
      <c r="B25" s="40" t="s">
        <v>51</v>
      </c>
      <c r="C25" s="41">
        <v>260000</v>
      </c>
      <c r="D25" s="42" t="s">
        <v>52</v>
      </c>
      <c r="E25" s="43" t="s">
        <v>53</v>
      </c>
      <c r="F25" s="44" t="s">
        <v>54</v>
      </c>
    </row>
    <row r="26" spans="1:8" ht="31.5" x14ac:dyDescent="0.25">
      <c r="A26" s="39" t="s">
        <v>56</v>
      </c>
      <c r="B26" s="40" t="s">
        <v>58</v>
      </c>
      <c r="C26" s="41">
        <v>80000</v>
      </c>
      <c r="D26" s="42" t="s">
        <v>52</v>
      </c>
      <c r="E26" s="43" t="s">
        <v>53</v>
      </c>
      <c r="F26" s="44" t="s">
        <v>60</v>
      </c>
    </row>
    <row r="27" spans="1:8" ht="31.5" x14ac:dyDescent="0.25">
      <c r="A27" s="39" t="s">
        <v>57</v>
      </c>
      <c r="B27" s="40" t="s">
        <v>59</v>
      </c>
      <c r="C27" s="41">
        <v>90000</v>
      </c>
      <c r="D27" s="42" t="s">
        <v>52</v>
      </c>
      <c r="E27" s="43" t="s">
        <v>53</v>
      </c>
      <c r="F27" s="44" t="s">
        <v>60</v>
      </c>
    </row>
    <row r="28" spans="1:8" ht="78.75" x14ac:dyDescent="0.25">
      <c r="A28" s="39" t="s">
        <v>61</v>
      </c>
      <c r="B28" s="40" t="s">
        <v>64</v>
      </c>
      <c r="C28" s="41">
        <v>1480000</v>
      </c>
      <c r="D28" s="42" t="s">
        <v>52</v>
      </c>
      <c r="E28" s="43" t="s">
        <v>62</v>
      </c>
      <c r="F28" s="44" t="s">
        <v>63</v>
      </c>
    </row>
    <row r="29" spans="1:8" ht="47.25" x14ac:dyDescent="0.25">
      <c r="A29" s="39" t="s">
        <v>80</v>
      </c>
      <c r="B29" s="40" t="s">
        <v>85</v>
      </c>
      <c r="C29" s="41">
        <v>210600</v>
      </c>
      <c r="D29" s="42" t="s">
        <v>52</v>
      </c>
      <c r="E29" s="43" t="s">
        <v>82</v>
      </c>
      <c r="F29" s="44" t="s">
        <v>81</v>
      </c>
    </row>
    <row r="30" spans="1:8" x14ac:dyDescent="0.25">
      <c r="A30" s="33"/>
      <c r="B30" s="49" t="s">
        <v>66</v>
      </c>
      <c r="C30" s="50">
        <f>SUM(C22:C29)</f>
        <v>2480600</v>
      </c>
      <c r="D30" s="51"/>
      <c r="E30" s="52"/>
      <c r="F30" s="52"/>
    </row>
    <row r="31" spans="1:8" x14ac:dyDescent="0.25">
      <c r="A31" s="63"/>
      <c r="B31" s="53" t="s">
        <v>15</v>
      </c>
      <c r="C31" s="54">
        <f>C20+C30+C6</f>
        <v>14612600</v>
      </c>
      <c r="D31" s="55"/>
      <c r="E31" s="56"/>
      <c r="F31" s="57"/>
    </row>
    <row r="32" spans="1:8" x14ac:dyDescent="0.25">
      <c r="A32" s="64"/>
      <c r="B32" s="58"/>
      <c r="C32" s="59"/>
      <c r="D32" s="60"/>
      <c r="E32" s="61"/>
      <c r="F32" s="62"/>
    </row>
    <row r="33" spans="1:6" x14ac:dyDescent="0.25">
      <c r="B33" s="16" t="s">
        <v>13</v>
      </c>
      <c r="C33" s="17"/>
      <c r="D33" s="18"/>
      <c r="E33" s="19"/>
      <c r="F33" s="75" t="s">
        <v>65</v>
      </c>
    </row>
    <row r="34" spans="1:6" ht="15.75" customHeight="1" x14ac:dyDescent="0.25">
      <c r="A34" s="48"/>
      <c r="B34" s="74" t="s">
        <v>83</v>
      </c>
      <c r="C34" s="17"/>
      <c r="D34" s="18"/>
      <c r="E34" s="76" t="s">
        <v>84</v>
      </c>
      <c r="F34" s="77"/>
    </row>
    <row r="35" spans="1:6" x14ac:dyDescent="0.25">
      <c r="A35" s="48"/>
      <c r="B35" s="74"/>
      <c r="C35" s="17"/>
      <c r="D35" s="18"/>
      <c r="E35" s="77"/>
      <c r="F35" s="77"/>
    </row>
    <row r="36" spans="1:6" x14ac:dyDescent="0.25">
      <c r="F36" s="13"/>
    </row>
    <row r="37" spans="1:6" x14ac:dyDescent="0.25">
      <c r="F37" s="13"/>
    </row>
    <row r="38" spans="1:6" x14ac:dyDescent="0.25">
      <c r="F38" s="13"/>
    </row>
    <row r="42" spans="1:6" x14ac:dyDescent="0.25">
      <c r="B42" s="14"/>
    </row>
    <row r="44" spans="1:6" x14ac:dyDescent="0.25">
      <c r="B44" s="14"/>
    </row>
  </sheetData>
  <mergeCells count="8">
    <mergeCell ref="C1:F1"/>
    <mergeCell ref="A2:F2"/>
    <mergeCell ref="A4:F4"/>
    <mergeCell ref="A7:F7"/>
    <mergeCell ref="B34:B35"/>
    <mergeCell ref="A34:A35"/>
    <mergeCell ref="A21:F21"/>
    <mergeCell ref="E34:F35"/>
  </mergeCells>
  <pageMargins left="0.62986111111111098" right="0.70833333333333304" top="0.35" bottom="0.270138888888888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2</cp:revision>
  <cp:lastPrinted>2024-11-28T11:53:42Z</cp:lastPrinted>
  <dcterms:created xsi:type="dcterms:W3CDTF">2019-11-25T11:09:02Z</dcterms:created>
  <dcterms:modified xsi:type="dcterms:W3CDTF">2024-11-28T11:54:17Z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