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9440" windowHeight="11832" activeTab="0"/>
  </bookViews>
  <sheets>
    <sheet name="паспорт з 01.01.2020 УТОЧН" sheetId="1" r:id="rId1"/>
  </sheets>
  <definedNames>
    <definedName name="_xlnm.Print_Area" localSheetId="0">'паспорт з 01.01.2020 УТОЧН'!$A$1:$H$104</definedName>
  </definedNames>
  <calcPr fullCalcOnLoad="1"/>
</workbook>
</file>

<file path=xl/sharedStrings.xml><?xml version="1.0" encoding="utf-8"?>
<sst xmlns="http://schemas.openxmlformats.org/spreadsheetml/2006/main" count="154" uniqueCount="105">
  <si>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</si>
  <si>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</si>
  <si>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</si>
  <si>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</si>
  <si>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</si>
  <si>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</si>
  <si>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</si>
  <si>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</si>
  <si>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</si>
  <si>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</si>
  <si>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</si>
  <si>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</si>
  <si>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</si>
  <si>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</si>
  <si>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</si>
  <si>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</si>
  <si>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</si>
  <si>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</si>
  <si>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</si>
  <si>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</si>
  <si>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</si>
  <si>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</si>
  <si>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</si>
  <si>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</si>
  <si>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</si>
  <si>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</si>
  <si>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</si>
  <si>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</si>
  <si>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</si>
  <si>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</si>
  <si>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</si>
  <si>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</si>
  <si>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</si>
  <si>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</si>
  <si>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</si>
  <si>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</si>
  <si>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</si>
  <si>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</si>
  <si>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</si>
  <si>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</si>
  <si>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</si>
  <si>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</si>
  <si>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</si>
  <si>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</si>
  <si>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</si>
  <si>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</si>
  <si>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</si>
  <si>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</si>
  <si>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</si>
  <si>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</si>
  <si>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О600000</t>
  </si>
  <si>
    <t>Управління освіти виконавчого комітету Обухівської міської ради</t>
  </si>
  <si>
    <t>О610000</t>
  </si>
  <si>
    <t>О611170</t>
  </si>
  <si>
    <t>Забезпечення діяльності інклюзивно-ресурсних центрів</t>
  </si>
  <si>
    <t>Начальник управління освіти виконавчого комітету Обухівської міської ради</t>
  </si>
  <si>
    <t xml:space="preserve">                                                                          О.Г.Коломієць</t>
  </si>
  <si>
    <t>Забезпечення ефективної державної політики для надання підтримки особам з особливими освітніми потребами</t>
  </si>
  <si>
    <t>Забезпечити діяльність інклюзивно-ресурсного центру з метою надання підтримки  дітям з особливими потребами шляхом комплексної психолого-педагогічної оцінки розвитку дитини, забезпечення системного комплексного супроводження, надання консультецій, та взаємодія з педагогічними працівниками навчальних закладів міста з питаньнавчання дітей з особливими потребами</t>
  </si>
  <si>
    <t>кількість інклюзивно-ресурсних центрів</t>
  </si>
  <si>
    <t>кількість навчальних закладів міста, з якими співпрацюватиме міський інклюзивно-ресурсний центр</t>
  </si>
  <si>
    <t>штатна чисельність міського інклюзивно-ресурсного центру, в т.ч.</t>
  </si>
  <si>
    <t>спеціалістів</t>
  </si>
  <si>
    <t>робітників</t>
  </si>
  <si>
    <t>видатки, повязані з реалізацією програми забезпечення діяльності інклюзивно-ресурсних центрів</t>
  </si>
  <si>
    <t>грн.</t>
  </si>
  <si>
    <t>штатниий розпис на  2020 рік</t>
  </si>
  <si>
    <t xml:space="preserve"> педагогічні працівники</t>
  </si>
  <si>
    <t xml:space="preserve">Кошторис видаткків по ІРЦ на 2020 рік </t>
  </si>
  <si>
    <t>Середньорічна кількість працівників ІРЦ(фізичних осіб) ,в т.ч.</t>
  </si>
  <si>
    <t>ЗвітІ-ПВ,додаток4до звітуССВ станогм на 01.01.2020року</t>
  </si>
  <si>
    <t>жінок</t>
  </si>
  <si>
    <t>чоловіків</t>
  </si>
  <si>
    <t>мережа навчальних закладів міста</t>
  </si>
  <si>
    <t>мережа навчальних закладів міста за даними управління освіти виконавчого комітете Обухівськоїміської ради (дошкільні навчальні заклади та загальноосвітні школи)</t>
  </si>
  <si>
    <t>О.Г.Коломієць</t>
  </si>
  <si>
    <t>Фінансове управління виконавчого комітету Обухівської міської ради</t>
  </si>
  <si>
    <t>Начальник</t>
  </si>
  <si>
    <t>Начальник управління освіти виконавчого комітету Обухівської міської ради
розпорядника бюджетних коштів /
заступник керівника установи</t>
  </si>
  <si>
    <t>середні витрати на 1 дитину</t>
  </si>
  <si>
    <t>%</t>
  </si>
  <si>
    <t>розрахунок</t>
  </si>
  <si>
    <t>Кількість наданих консультацій учасникам освітнього процесу, в т.ч.</t>
  </si>
  <si>
    <t>батькам</t>
  </si>
  <si>
    <t>асистентам вчителів та вихователів,педагогічним працівникам садків та шкіл,іншим особам</t>
  </si>
  <si>
    <t xml:space="preserve"> дітей дошкільного віку</t>
  </si>
  <si>
    <t xml:space="preserve"> дітей шкільного віку</t>
  </si>
  <si>
    <t>Кількість дітей які перебувають на обліку в ІРЦ в т.ч.</t>
  </si>
  <si>
    <t>дітей дошкільного віку</t>
  </si>
  <si>
    <t>дітей шкільного віку</t>
  </si>
  <si>
    <t>Н.І.Медвідчук</t>
  </si>
  <si>
    <r>
      <t>П</t>
    </r>
    <r>
      <rPr>
        <b/>
        <sz val="11"/>
        <color indexed="8"/>
        <rFont val="Times New Roman"/>
        <family val="1"/>
      </rPr>
      <t xml:space="preserve">ідстави для виконання бюджетної програми: </t>
    </r>
  </si>
  <si>
    <t>бюджетної програми місцевого бюджету на 2020 рік</t>
  </si>
  <si>
    <r>
      <t xml:space="preserve"> </t>
    </r>
    <r>
      <rPr>
        <b/>
        <sz val="11"/>
        <color indexed="8"/>
        <rFont val="Times New Roman"/>
        <family val="1"/>
      </rPr>
      <t xml:space="preserve"> Мета бюджетної програми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Надання допомоги дітям з особливими потребами шляхом комплексної психолого - педагогічної оцінки розвитку дитини, забезпечення системного комплексного супроводження, надання консультацій та взаємодія з педагогічними працівниками навчальних закладів міста з питань навчання дітей з особливими потребами</t>
    </r>
  </si>
  <si>
    <r>
      <t>Обсяг бюджетних призначень / бюджетних асигнувань -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2539170,00</t>
    </r>
    <r>
      <rPr>
        <sz val="12"/>
        <color indexed="8"/>
        <rFont val="Times New Roman"/>
        <family val="1"/>
      </rPr>
      <t xml:space="preserve"> гривень, у тому числі загального фонду </t>
    </r>
    <r>
      <rPr>
        <b/>
        <sz val="12"/>
        <color indexed="8"/>
        <rFont val="Times New Roman"/>
        <family val="1"/>
      </rPr>
      <t xml:space="preserve">2539170,00 </t>
    </r>
    <r>
      <rPr>
        <sz val="12"/>
        <color indexed="8"/>
        <rFont val="Times New Roman"/>
        <family val="1"/>
      </rPr>
      <t>гривень та спеціального фонду - 0,00 гривень.</t>
    </r>
  </si>
  <si>
    <t>0990</t>
  </si>
  <si>
    <t>од.</t>
  </si>
  <si>
    <t xml:space="preserve">  Бюджетний кодекс України, наказ Міністерства освіти і науки України № 992 від 10.07.2017р "Про затердження Типового переліку бюджетних програм  і результативних показників їх виконання для місцевих бюджетів у галузі "Освіта", наказ МОН № 557 від 26.09.2005 р., наказ МОН №102 від 15.04.1993р., рішення сесії Обухівської міської ради від 28.11.2019р. №1304  -56-VII "Про затвердження нової структури Комунального закладу "Обухівської міської ради "Обухівський міський інклюзивно-ресурсний центр", наказ міністерства фінансів України від 21.02.2019р. № 78 "Про внесення змін до Типової програмної класифікації видатків та кредитування місцевих бюджетів", розпорядження голови міської ради від 14.03.2019р. № 80 "Про внесення змін до Типової програмної класифікації видатків забезпечення діяльності інклюзивно-ресурсного центру", рішення сесії Обухівської міської ради від 20.12.2019р. № 1324-57-VII "Про бюджет Обухівської міської об’єднаної територіальної громади Київської області  на 2020 рік"</t>
  </si>
  <si>
    <t>прогр розрах на 01.01.2020р .з врахуван пок за 2019 рік</t>
  </si>
  <si>
    <t>Кількість дітей з особливими потребами, які пройдуть  комплексну психолого –педагогічну оінку розвитку у ІРЦ,вт.ч.</t>
  </si>
  <si>
    <t>Кількість дітей які отримують  корекційно -розвиткових занять у центрі</t>
  </si>
  <si>
    <t>динаміка збільшення обстежених дітей з особливими освітніми потребамиІРЦ до фактичног показника попереднього періоду.</t>
  </si>
  <si>
    <t>звернення батьків</t>
  </si>
  <si>
    <t>зверненняпрацівників ДДЗ,ЗОШ</t>
  </si>
  <si>
    <t>від____ лютого_2020року N ______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</si>
</sst>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"/>
    <numFmt numFmtId="186" formatCode="0.0000"/>
    <numFmt numFmtId="187" formatCode="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1"/>
      <color theme="0"/>
      <name val="Times New Roman"/>
      <family val="1"/>
    </font>
    <font>
      <b/>
      <sz val="9"/>
      <color rgb="FF000000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5" fillId="0" borderId="0" xfId="0" applyFont="1" applyBorder="1" applyAlignment="1">
      <alignment wrapText="1"/>
    </xf>
    <xf numFmtId="0" fontId="56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vertical="top"/>
    </xf>
    <xf numFmtId="0" fontId="52" fillId="0" borderId="0" xfId="0" applyFont="1" applyBorder="1" applyAlignment="1">
      <alignment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0" fontId="59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33" borderId="0" xfId="0" applyFont="1" applyFill="1" applyAlignment="1">
      <alignment/>
    </xf>
    <xf numFmtId="0" fontId="52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/>
    </xf>
    <xf numFmtId="0" fontId="61" fillId="0" borderId="0" xfId="0" applyFont="1" applyBorder="1" applyAlignment="1">
      <alignment vertical="top" wrapText="1"/>
    </xf>
    <xf numFmtId="0" fontId="55" fillId="0" borderId="0" xfId="0" applyFont="1" applyBorder="1" applyAlignment="1">
      <alignment/>
    </xf>
    <xf numFmtId="0" fontId="6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top" wrapText="1"/>
    </xf>
    <xf numFmtId="0" fontId="55" fillId="0" borderId="11" xfId="0" applyFont="1" applyBorder="1" applyAlignment="1">
      <alignment horizontal="left" wrapText="1"/>
    </xf>
    <xf numFmtId="0" fontId="55" fillId="0" borderId="11" xfId="0" applyFont="1" applyBorder="1" applyAlignment="1">
      <alignment horizont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62" fillId="0" borderId="10" xfId="0" applyFont="1" applyBorder="1" applyAlignment="1">
      <alignment horizontal="left" wrapText="1"/>
    </xf>
    <xf numFmtId="2" fontId="55" fillId="0" borderId="10" xfId="0" applyNumberFormat="1" applyFont="1" applyBorder="1" applyAlignment="1">
      <alignment horizontal="center" wrapText="1"/>
    </xf>
    <xf numFmtId="2" fontId="57" fillId="0" borderId="10" xfId="0" applyNumberFormat="1" applyFont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wrapText="1"/>
    </xf>
    <xf numFmtId="0" fontId="66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52" fillId="34" borderId="0" xfId="0" applyFont="1" applyFill="1" applyAlignment="1">
      <alignment/>
    </xf>
    <xf numFmtId="0" fontId="67" fillId="34" borderId="0" xfId="0" applyFont="1" applyFill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wrapText="1"/>
    </xf>
    <xf numFmtId="0" fontId="57" fillId="34" borderId="10" xfId="0" applyFont="1" applyFill="1" applyBorder="1" applyAlignment="1">
      <alignment horizontal="center" vertical="center" wrapText="1"/>
    </xf>
    <xf numFmtId="10" fontId="51" fillId="0" borderId="10" xfId="0" applyNumberFormat="1" applyFont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top" wrapText="1"/>
    </xf>
    <xf numFmtId="49" fontId="55" fillId="34" borderId="11" xfId="0" applyNumberFormat="1" applyFont="1" applyFill="1" applyBorder="1" applyAlignment="1">
      <alignment horizontal="center" wrapText="1"/>
    </xf>
    <xf numFmtId="0" fontId="61" fillId="34" borderId="0" xfId="0" applyFont="1" applyFill="1" applyBorder="1" applyAlignment="1">
      <alignment horizontal="center" vertical="top" wrapText="1"/>
    </xf>
    <xf numFmtId="0" fontId="68" fillId="34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wrapText="1"/>
    </xf>
    <xf numFmtId="0" fontId="69" fillId="0" borderId="10" xfId="0" applyFont="1" applyBorder="1" applyAlignment="1">
      <alignment horizontal="justify" vertical="top" wrapText="1"/>
    </xf>
    <xf numFmtId="0" fontId="70" fillId="0" borderId="10" xfId="0" applyFont="1" applyBorder="1" applyAlignment="1">
      <alignment wrapText="1"/>
    </xf>
    <xf numFmtId="0" fontId="71" fillId="0" borderId="10" xfId="0" applyFont="1" applyBorder="1" applyAlignment="1">
      <alignment vertical="center" wrapText="1"/>
    </xf>
    <xf numFmtId="0" fontId="66" fillId="35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  <xf numFmtId="0" fontId="5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5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6" fillId="35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/>
    </xf>
    <xf numFmtId="0" fontId="51" fillId="0" borderId="0" xfId="0" applyFont="1" applyAlignment="1">
      <alignment horizontal="left" wrapText="1"/>
    </xf>
    <xf numFmtId="0" fontId="52" fillId="0" borderId="11" xfId="0" applyFont="1" applyBorder="1" applyAlignment="1">
      <alignment horizontal="left" wrapText="1"/>
    </xf>
    <xf numFmtId="0" fontId="54" fillId="0" borderId="17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72" fillId="0" borderId="11" xfId="0" applyFont="1" applyBorder="1" applyAlignment="1">
      <alignment horizontal="center" wrapText="1"/>
    </xf>
    <xf numFmtId="0" fontId="73" fillId="0" borderId="11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1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 wrapText="1"/>
    </xf>
    <xf numFmtId="0" fontId="4" fillId="34" borderId="11" xfId="0" applyFont="1" applyFill="1" applyBorder="1" applyAlignment="1">
      <alignment horizontal="left" vertical="center" wrapText="1"/>
    </xf>
    <xf numFmtId="0" fontId="58" fillId="34" borderId="11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5" fillId="0" borderId="11" xfId="0" applyFont="1" applyBorder="1" applyAlignment="1">
      <alignment horizontal="left"/>
    </xf>
    <xf numFmtId="0" fontId="58" fillId="0" borderId="17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10" xfId="0" applyFont="1" applyBorder="1" applyAlignment="1">
      <alignment vertical="center" wrapText="1"/>
    </xf>
    <xf numFmtId="0" fontId="57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66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/>
    </xf>
    <xf numFmtId="49" fontId="55" fillId="33" borderId="0" xfId="0" applyNumberFormat="1" applyFont="1" applyFill="1" applyBorder="1" applyAlignment="1">
      <alignment horizontal="center" wrapText="1"/>
    </xf>
    <xf numFmtId="0" fontId="52" fillId="36" borderId="0" xfId="0" applyFont="1" applyFill="1" applyAlignment="1">
      <alignment wrapText="1"/>
    </xf>
    <xf numFmtId="0" fontId="0" fillId="36" borderId="0" xfId="0" applyFill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tabSelected="1" view="pageBreakPreview" zoomScale="60" zoomScaleNormal="90" zoomScalePageLayoutView="0" workbookViewId="0" topLeftCell="A16">
      <selection activeCell="J19" sqref="I19:V105"/>
    </sheetView>
  </sheetViews>
  <sheetFormatPr defaultColWidth="21.57421875" defaultRowHeight="15"/>
  <cols>
    <col min="1" max="1" width="6.57421875" style="2" customWidth="1"/>
    <col min="2" max="2" width="36.7109375" style="2" customWidth="1"/>
    <col min="3" max="3" width="15.8515625" style="2" customWidth="1"/>
    <col min="4" max="4" width="24.7109375" style="2" customWidth="1"/>
    <col min="5" max="6" width="21.57421875" style="2" customWidth="1"/>
    <col min="7" max="7" width="22.421875" style="2" customWidth="1"/>
    <col min="8" max="14" width="10.28125" style="2" customWidth="1"/>
    <col min="15" max="15" width="5.8515625" style="2" customWidth="1"/>
    <col min="16" max="38" width="10.28125" style="2" customWidth="1"/>
    <col min="39" max="16384" width="21.57421875" style="2" customWidth="1"/>
  </cols>
  <sheetData>
    <row r="1" spans="6:7" ht="13.5">
      <c r="F1" s="108" t="s">
        <v>39</v>
      </c>
      <c r="G1" s="109"/>
    </row>
    <row r="2" spans="6:7" ht="13.5">
      <c r="F2" s="109"/>
      <c r="G2" s="109"/>
    </row>
    <row r="3" spans="6:7" ht="32.25" customHeight="1">
      <c r="F3" s="109"/>
      <c r="G3" s="109"/>
    </row>
    <row r="4" spans="1:5" ht="15">
      <c r="A4" s="11"/>
      <c r="E4" s="11" t="s">
        <v>0</v>
      </c>
    </row>
    <row r="5" spans="1:7" ht="15">
      <c r="A5" s="11"/>
      <c r="E5" s="110" t="s">
        <v>1</v>
      </c>
      <c r="F5" s="110"/>
      <c r="G5" s="110"/>
    </row>
    <row r="6" spans="1:7" ht="26.25" customHeight="1">
      <c r="A6" s="11"/>
      <c r="B6" s="11"/>
      <c r="E6" s="111" t="s">
        <v>55</v>
      </c>
      <c r="F6" s="111"/>
      <c r="G6" s="111"/>
    </row>
    <row r="7" spans="1:7" ht="15" customHeight="1">
      <c r="A7" s="11"/>
      <c r="E7" s="112" t="s">
        <v>2</v>
      </c>
      <c r="F7" s="112"/>
      <c r="G7" s="112"/>
    </row>
    <row r="8" spans="1:7" ht="15">
      <c r="A8" s="11"/>
      <c r="B8" s="11"/>
      <c r="E8" s="113" t="s">
        <v>56</v>
      </c>
      <c r="F8" s="113"/>
      <c r="G8" s="113"/>
    </row>
    <row r="9" spans="1:7" ht="15" customHeight="1">
      <c r="A9" s="11"/>
      <c r="E9" s="112"/>
      <c r="F9" s="112"/>
      <c r="G9" s="112"/>
    </row>
    <row r="10" spans="1:7" ht="15">
      <c r="A10" s="11"/>
      <c r="E10" s="92" t="s">
        <v>104</v>
      </c>
      <c r="F10" s="92"/>
      <c r="G10" s="92"/>
    </row>
    <row r="13" spans="1:7" ht="15">
      <c r="A13" s="114" t="s">
        <v>3</v>
      </c>
      <c r="B13" s="114"/>
      <c r="C13" s="114"/>
      <c r="D13" s="114"/>
      <c r="E13" s="114"/>
      <c r="F13" s="114"/>
      <c r="G13" s="114"/>
    </row>
    <row r="14" spans="1:7" ht="15">
      <c r="A14" s="114" t="s">
        <v>92</v>
      </c>
      <c r="B14" s="114"/>
      <c r="C14" s="114"/>
      <c r="D14" s="114"/>
      <c r="E14" s="114"/>
      <c r="F14" s="114"/>
      <c r="G14" s="114"/>
    </row>
    <row r="16" spans="1:7" ht="13.5">
      <c r="A16" s="19"/>
      <c r="B16" s="19"/>
      <c r="C16" s="19"/>
      <c r="D16" s="19"/>
      <c r="E16" s="19"/>
      <c r="F16" s="19"/>
      <c r="G16" s="19"/>
    </row>
    <row r="17" spans="1:16" ht="14.25">
      <c r="A17" s="44" t="s">
        <v>40</v>
      </c>
      <c r="B17" s="50" t="s">
        <v>50</v>
      </c>
      <c r="C17" s="50"/>
      <c r="D17" s="115" t="s">
        <v>51</v>
      </c>
      <c r="E17" s="115"/>
      <c r="F17" s="116"/>
      <c r="G17" s="51">
        <v>37361483</v>
      </c>
      <c r="H17" s="14"/>
      <c r="I17" s="14"/>
      <c r="J17" s="14"/>
      <c r="K17" s="14"/>
      <c r="L17" s="142"/>
      <c r="M17" s="142"/>
      <c r="N17" s="14"/>
      <c r="O17" s="142"/>
      <c r="P17" s="142"/>
    </row>
    <row r="18" spans="1:16" ht="28.5" customHeight="1">
      <c r="A18" s="121" t="s">
        <v>48</v>
      </c>
      <c r="B18" s="121"/>
      <c r="C18" s="121"/>
      <c r="D18" s="122" t="s">
        <v>2</v>
      </c>
      <c r="E18" s="122"/>
      <c r="F18" s="15"/>
      <c r="G18" s="45" t="s">
        <v>41</v>
      </c>
      <c r="H18" s="18"/>
      <c r="I18" s="136"/>
      <c r="J18" s="136"/>
      <c r="K18" s="136"/>
      <c r="L18" s="122"/>
      <c r="M18" s="122"/>
      <c r="N18" s="15"/>
      <c r="O18" s="137"/>
      <c r="P18" s="137"/>
    </row>
    <row r="19" spans="1:16" ht="14.25">
      <c r="A19" s="44" t="s">
        <v>42</v>
      </c>
      <c r="B19" s="52" t="s">
        <v>52</v>
      </c>
      <c r="C19" s="52"/>
      <c r="D19" s="115" t="s">
        <v>51</v>
      </c>
      <c r="E19" s="115"/>
      <c r="F19" s="116"/>
      <c r="G19" s="82">
        <v>37361483</v>
      </c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23.25" customHeight="1">
      <c r="A20" s="121" t="s">
        <v>44</v>
      </c>
      <c r="B20" s="121"/>
      <c r="C20" s="121"/>
      <c r="D20" s="121" t="s">
        <v>30</v>
      </c>
      <c r="E20" s="121"/>
      <c r="F20" s="46"/>
      <c r="G20" s="45" t="s">
        <v>41</v>
      </c>
      <c r="H20" s="18"/>
      <c r="I20" s="136"/>
      <c r="J20" s="136"/>
      <c r="K20" s="136"/>
      <c r="L20" s="136"/>
      <c r="M20" s="136"/>
      <c r="N20" s="15"/>
      <c r="O20" s="137"/>
      <c r="P20" s="137"/>
    </row>
    <row r="21" spans="1:16" ht="24.75" customHeight="1">
      <c r="A21" s="44" t="s">
        <v>43</v>
      </c>
      <c r="B21" s="53" t="s">
        <v>53</v>
      </c>
      <c r="C21" s="54">
        <v>1170</v>
      </c>
      <c r="D21" s="83" t="s">
        <v>95</v>
      </c>
      <c r="E21" s="117" t="s">
        <v>54</v>
      </c>
      <c r="F21" s="118"/>
      <c r="G21" s="54">
        <v>10517000000</v>
      </c>
      <c r="H21" s="17"/>
      <c r="I21" s="12"/>
      <c r="J21" s="72"/>
      <c r="K21" s="141"/>
      <c r="L21" s="141"/>
      <c r="M21" s="141"/>
      <c r="N21" s="138"/>
      <c r="O21" s="138"/>
      <c r="P21" s="17"/>
    </row>
    <row r="22" spans="1:16" ht="74.25" customHeight="1">
      <c r="A22" s="47"/>
      <c r="B22" s="48" t="s">
        <v>44</v>
      </c>
      <c r="C22" s="84" t="s">
        <v>45</v>
      </c>
      <c r="D22" s="46" t="s">
        <v>46</v>
      </c>
      <c r="E22" s="121" t="s">
        <v>49</v>
      </c>
      <c r="F22" s="121"/>
      <c r="G22" s="48" t="s">
        <v>47</v>
      </c>
      <c r="H22" s="19"/>
      <c r="I22" s="13"/>
      <c r="J22" s="13"/>
      <c r="K22" s="143"/>
      <c r="L22" s="143"/>
      <c r="M22" s="136"/>
      <c r="N22" s="136"/>
      <c r="O22" s="136"/>
      <c r="P22" s="15"/>
    </row>
    <row r="23" spans="1:7" ht="42" customHeight="1">
      <c r="A23" s="49" t="s">
        <v>4</v>
      </c>
      <c r="B23" s="128" t="s">
        <v>94</v>
      </c>
      <c r="C23" s="128"/>
      <c r="D23" s="128"/>
      <c r="E23" s="128"/>
      <c r="F23" s="128"/>
      <c r="G23" s="128"/>
    </row>
    <row r="24" spans="1:7" ht="26.25" customHeight="1">
      <c r="A24" s="49" t="s">
        <v>5</v>
      </c>
      <c r="B24" s="129" t="s">
        <v>91</v>
      </c>
      <c r="C24" s="130"/>
      <c r="D24" s="130"/>
      <c r="E24" s="130"/>
      <c r="F24" s="130"/>
      <c r="G24" s="130"/>
    </row>
    <row r="25" spans="1:17" ht="104.25" customHeight="1">
      <c r="A25" s="49"/>
      <c r="B25" s="123" t="s">
        <v>97</v>
      </c>
      <c r="C25" s="124"/>
      <c r="D25" s="124"/>
      <c r="E25" s="124"/>
      <c r="F25" s="124"/>
      <c r="G25" s="124"/>
      <c r="L25" s="43"/>
      <c r="M25" s="43"/>
      <c r="N25" s="43"/>
      <c r="P25" s="43"/>
      <c r="Q25" s="43"/>
    </row>
    <row r="26" spans="1:7" ht="20.25" customHeight="1">
      <c r="A26" s="49" t="s">
        <v>6</v>
      </c>
      <c r="B26" s="100" t="s">
        <v>31</v>
      </c>
      <c r="C26" s="100"/>
      <c r="D26" s="100"/>
      <c r="E26" s="100"/>
      <c r="F26" s="100"/>
      <c r="G26" s="100"/>
    </row>
    <row r="27" ht="3" customHeight="1">
      <c r="A27" s="56"/>
    </row>
    <row r="28" spans="1:7" ht="18.75" customHeight="1">
      <c r="A28" s="41" t="s">
        <v>8</v>
      </c>
      <c r="B28" s="93" t="s">
        <v>32</v>
      </c>
      <c r="C28" s="93"/>
      <c r="D28" s="93"/>
      <c r="E28" s="93"/>
      <c r="F28" s="93"/>
      <c r="G28" s="93"/>
    </row>
    <row r="29" spans="1:7" ht="15">
      <c r="A29" s="76">
        <v>1</v>
      </c>
      <c r="B29" s="93" t="s">
        <v>57</v>
      </c>
      <c r="C29" s="94"/>
      <c r="D29" s="94"/>
      <c r="E29" s="94"/>
      <c r="F29" s="94"/>
      <c r="G29" s="94"/>
    </row>
    <row r="30" spans="1:7" ht="15">
      <c r="A30" s="37"/>
      <c r="B30" s="95"/>
      <c r="C30" s="95"/>
      <c r="D30" s="95"/>
      <c r="E30" s="95"/>
      <c r="F30" s="95"/>
      <c r="G30" s="95"/>
    </row>
    <row r="31" spans="1:7" ht="0.75" customHeight="1">
      <c r="A31" s="40"/>
      <c r="B31" s="96"/>
      <c r="C31" s="97"/>
      <c r="D31" s="97"/>
      <c r="E31" s="97"/>
      <c r="F31" s="97"/>
      <c r="G31" s="97"/>
    </row>
    <row r="32" ht="15.75" hidden="1" thickBot="1">
      <c r="A32" s="39"/>
    </row>
    <row r="33" spans="1:7" ht="69" customHeight="1">
      <c r="A33" s="57" t="s">
        <v>7</v>
      </c>
      <c r="B33" s="119" t="s">
        <v>93</v>
      </c>
      <c r="C33" s="120"/>
      <c r="D33" s="120"/>
      <c r="E33" s="120"/>
      <c r="F33" s="120"/>
      <c r="G33" s="120"/>
    </row>
    <row r="34" spans="1:7" ht="15">
      <c r="A34" s="37" t="s">
        <v>10</v>
      </c>
      <c r="B34" s="100" t="s">
        <v>33</v>
      </c>
      <c r="C34" s="100"/>
      <c r="D34" s="100"/>
      <c r="E34" s="100"/>
      <c r="F34" s="100"/>
      <c r="G34" s="100"/>
    </row>
    <row r="35" spans="1:7" ht="0.75" customHeight="1">
      <c r="A35" s="36"/>
      <c r="B35" s="32"/>
      <c r="C35" s="32"/>
      <c r="D35" s="32"/>
      <c r="E35" s="32"/>
      <c r="F35" s="32"/>
      <c r="G35" s="33"/>
    </row>
    <row r="36" spans="1:7" ht="15">
      <c r="A36" s="41" t="s">
        <v>8</v>
      </c>
      <c r="B36" s="93" t="s">
        <v>9</v>
      </c>
      <c r="C36" s="93"/>
      <c r="D36" s="93"/>
      <c r="E36" s="93"/>
      <c r="F36" s="93"/>
      <c r="G36" s="93"/>
    </row>
    <row r="37" spans="1:7" ht="49.5" customHeight="1">
      <c r="A37" s="76">
        <v>1</v>
      </c>
      <c r="B37" s="131" t="s">
        <v>58</v>
      </c>
      <c r="C37" s="131"/>
      <c r="D37" s="131"/>
      <c r="E37" s="131"/>
      <c r="F37" s="131"/>
      <c r="G37" s="131"/>
    </row>
    <row r="38" spans="1:7" ht="15" customHeight="1">
      <c r="A38" s="41"/>
      <c r="B38" s="93"/>
      <c r="C38" s="93"/>
      <c r="D38" s="93"/>
      <c r="E38" s="93"/>
      <c r="F38" s="93"/>
      <c r="G38" s="93"/>
    </row>
    <row r="39" spans="1:7" ht="15" hidden="1">
      <c r="A39" s="55"/>
      <c r="B39" s="96"/>
      <c r="C39" s="97"/>
      <c r="D39" s="97"/>
      <c r="E39" s="97"/>
      <c r="F39" s="97"/>
      <c r="G39" s="97"/>
    </row>
    <row r="40" spans="1:7" ht="15">
      <c r="A40" s="37"/>
      <c r="B40" s="9"/>
      <c r="C40" s="9"/>
      <c r="D40" s="9"/>
      <c r="E40" s="9"/>
      <c r="F40" s="9"/>
      <c r="G40" s="9"/>
    </row>
    <row r="41" spans="1:7" ht="15">
      <c r="A41" s="37" t="s">
        <v>16</v>
      </c>
      <c r="B41" s="21" t="s">
        <v>12</v>
      </c>
      <c r="C41" s="20"/>
      <c r="D41" s="20"/>
      <c r="E41" s="9"/>
      <c r="F41" s="9"/>
      <c r="G41" s="9"/>
    </row>
    <row r="42" spans="1:5" ht="15">
      <c r="A42" s="58"/>
      <c r="B42" s="104" t="s">
        <v>34</v>
      </c>
      <c r="C42" s="105"/>
      <c r="D42" s="105"/>
      <c r="E42" s="105"/>
    </row>
    <row r="43" ht="15">
      <c r="A43" s="58"/>
    </row>
    <row r="44" spans="1:5" ht="30.75">
      <c r="A44" s="41" t="s">
        <v>8</v>
      </c>
      <c r="B44" s="42" t="s">
        <v>12</v>
      </c>
      <c r="C44" s="41" t="s">
        <v>13</v>
      </c>
      <c r="D44" s="41" t="s">
        <v>14</v>
      </c>
      <c r="E44" s="41" t="s">
        <v>15</v>
      </c>
    </row>
    <row r="45" spans="1:5" ht="15">
      <c r="A45" s="41">
        <v>1</v>
      </c>
      <c r="B45" s="41">
        <v>2</v>
      </c>
      <c r="C45" s="41">
        <v>3</v>
      </c>
      <c r="D45" s="41">
        <v>4</v>
      </c>
      <c r="E45" s="41">
        <v>5</v>
      </c>
    </row>
    <row r="46" spans="1:5" ht="26.25">
      <c r="A46" s="41">
        <v>1</v>
      </c>
      <c r="B46" s="59" t="s">
        <v>54</v>
      </c>
      <c r="C46" s="60">
        <v>2539170</v>
      </c>
      <c r="D46" s="61">
        <v>0</v>
      </c>
      <c r="E46" s="62">
        <f>C46+D46</f>
        <v>2539170</v>
      </c>
    </row>
    <row r="47" spans="1:5" ht="15">
      <c r="A47" s="41"/>
      <c r="B47" s="41"/>
      <c r="C47" s="41"/>
      <c r="D47" s="41"/>
      <c r="E47" s="41"/>
    </row>
    <row r="48" spans="1:5" ht="15">
      <c r="A48" s="93" t="s">
        <v>15</v>
      </c>
      <c r="B48" s="93"/>
      <c r="C48" s="62">
        <f>C46+C47</f>
        <v>2539170</v>
      </c>
      <c r="D48" s="62">
        <f>D46+D47</f>
        <v>0</v>
      </c>
      <c r="E48" s="62">
        <f>E46+E47</f>
        <v>2539170</v>
      </c>
    </row>
    <row r="49" spans="1:5" ht="15" customHeight="1">
      <c r="A49" s="35"/>
      <c r="B49" s="34"/>
      <c r="C49" s="34"/>
      <c r="D49" s="34"/>
      <c r="E49" s="34"/>
    </row>
    <row r="50" ht="0.75" customHeight="1" hidden="1">
      <c r="A50" s="1"/>
    </row>
    <row r="51" spans="1:7" ht="34.5" customHeight="1">
      <c r="A51" s="95" t="s">
        <v>19</v>
      </c>
      <c r="B51" s="100" t="s">
        <v>17</v>
      </c>
      <c r="C51" s="101"/>
      <c r="D51" s="101"/>
      <c r="E51" s="101"/>
      <c r="F51" s="31"/>
      <c r="G51" s="31"/>
    </row>
    <row r="52" spans="1:5" ht="15.75" customHeight="1">
      <c r="A52" s="95"/>
      <c r="B52" s="102" t="s">
        <v>11</v>
      </c>
      <c r="C52" s="103"/>
      <c r="D52" s="103"/>
      <c r="E52" s="103"/>
    </row>
    <row r="53" ht="15" hidden="1">
      <c r="A53" s="1"/>
    </row>
    <row r="54" ht="6.75" customHeight="1" hidden="1" thickBot="1">
      <c r="A54" s="1"/>
    </row>
    <row r="55" spans="1:5" ht="30.75">
      <c r="A55" s="41" t="s">
        <v>8</v>
      </c>
      <c r="B55" s="41" t="s">
        <v>18</v>
      </c>
      <c r="C55" s="41" t="s">
        <v>13</v>
      </c>
      <c r="D55" s="41" t="s">
        <v>14</v>
      </c>
      <c r="E55" s="41" t="s">
        <v>15</v>
      </c>
    </row>
    <row r="56" spans="1:5" ht="15">
      <c r="A56" s="41">
        <v>1</v>
      </c>
      <c r="B56" s="41">
        <v>2</v>
      </c>
      <c r="C56" s="41">
        <v>3</v>
      </c>
      <c r="D56" s="41">
        <v>4</v>
      </c>
      <c r="E56" s="41">
        <v>5</v>
      </c>
    </row>
    <row r="57" spans="1:5" ht="15" customHeight="1">
      <c r="A57" s="41"/>
      <c r="B57" s="4"/>
      <c r="C57" s="4"/>
      <c r="D57" s="4"/>
      <c r="E57" s="4"/>
    </row>
    <row r="58" spans="1:5" ht="15" hidden="1">
      <c r="A58" s="41"/>
      <c r="B58" s="4"/>
      <c r="C58" s="4"/>
      <c r="D58" s="4"/>
      <c r="E58" s="4"/>
    </row>
    <row r="59" spans="1:5" ht="15">
      <c r="A59" s="93" t="s">
        <v>15</v>
      </c>
      <c r="B59" s="93"/>
      <c r="C59" s="4"/>
      <c r="D59" s="4"/>
      <c r="E59" s="4"/>
    </row>
    <row r="60" ht="8.25" customHeight="1">
      <c r="A60" s="1"/>
    </row>
    <row r="61" ht="15" hidden="1">
      <c r="A61" s="1"/>
    </row>
    <row r="62" spans="1:7" ht="15">
      <c r="A62" s="30" t="s">
        <v>35</v>
      </c>
      <c r="B62" s="132" t="s">
        <v>20</v>
      </c>
      <c r="C62" s="132"/>
      <c r="D62" s="132"/>
      <c r="E62" s="132"/>
      <c r="F62" s="132"/>
      <c r="G62" s="132"/>
    </row>
    <row r="63" ht="15" customHeight="1">
      <c r="A63" s="1"/>
    </row>
    <row r="64" ht="15.75" hidden="1" thickBot="1">
      <c r="A64" s="1"/>
    </row>
    <row r="65" spans="1:7" ht="46.5" customHeight="1">
      <c r="A65" s="41" t="s">
        <v>8</v>
      </c>
      <c r="B65" s="41" t="s">
        <v>21</v>
      </c>
      <c r="C65" s="41" t="s">
        <v>22</v>
      </c>
      <c r="D65" s="41" t="s">
        <v>23</v>
      </c>
      <c r="E65" s="41" t="s">
        <v>13</v>
      </c>
      <c r="F65" s="41" t="s">
        <v>14</v>
      </c>
      <c r="G65" s="41" t="s">
        <v>15</v>
      </c>
    </row>
    <row r="66" spans="1:7" ht="15">
      <c r="A66" s="41">
        <v>1</v>
      </c>
      <c r="B66" s="41">
        <v>2</v>
      </c>
      <c r="C66" s="41">
        <v>3</v>
      </c>
      <c r="D66" s="41">
        <v>4</v>
      </c>
      <c r="E66" s="41">
        <v>5</v>
      </c>
      <c r="F66" s="41">
        <v>6</v>
      </c>
      <c r="G66" s="41">
        <v>7</v>
      </c>
    </row>
    <row r="67" spans="1:7" ht="15">
      <c r="A67" s="41">
        <v>1</v>
      </c>
      <c r="B67" s="106" t="s">
        <v>24</v>
      </c>
      <c r="C67" s="107"/>
      <c r="D67" s="107"/>
      <c r="E67" s="107"/>
      <c r="F67" s="107"/>
      <c r="G67" s="107"/>
    </row>
    <row r="68" spans="1:11" ht="24">
      <c r="A68" s="93"/>
      <c r="B68" s="87" t="s">
        <v>59</v>
      </c>
      <c r="C68" s="77" t="s">
        <v>96</v>
      </c>
      <c r="D68" s="64" t="s">
        <v>73</v>
      </c>
      <c r="E68" s="41">
        <v>1</v>
      </c>
      <c r="F68" s="41">
        <v>0</v>
      </c>
      <c r="G68" s="41">
        <f>E68+F68</f>
        <v>1</v>
      </c>
      <c r="K68" s="71"/>
    </row>
    <row r="69" spans="1:7" ht="67.5" customHeight="1">
      <c r="A69" s="94"/>
      <c r="B69" s="88" t="s">
        <v>60</v>
      </c>
      <c r="C69" s="78" t="str">
        <f>C68</f>
        <v>од.</v>
      </c>
      <c r="D69" s="65" t="s">
        <v>74</v>
      </c>
      <c r="E69" s="41">
        <v>12</v>
      </c>
      <c r="F69" s="41">
        <v>0</v>
      </c>
      <c r="G69" s="41">
        <f>E69+F69</f>
        <v>12</v>
      </c>
    </row>
    <row r="70" spans="1:7" ht="30" customHeight="1">
      <c r="A70" s="94"/>
      <c r="B70" s="87" t="s">
        <v>61</v>
      </c>
      <c r="C70" s="78" t="str">
        <f>C69</f>
        <v>од.</v>
      </c>
      <c r="D70" s="64" t="s">
        <v>66</v>
      </c>
      <c r="E70" s="66">
        <f>E71+E72+E73</f>
        <v>16</v>
      </c>
      <c r="F70" s="66">
        <f>F71+F72+F73</f>
        <v>0</v>
      </c>
      <c r="G70" s="66">
        <f aca="true" t="shared" si="0" ref="G70:G77">E70+F70</f>
        <v>16</v>
      </c>
    </row>
    <row r="71" spans="1:7" ht="17.25" customHeight="1">
      <c r="A71" s="94"/>
      <c r="B71" s="87" t="s">
        <v>67</v>
      </c>
      <c r="C71" s="78" t="s">
        <v>96</v>
      </c>
      <c r="D71" s="64" t="s">
        <v>66</v>
      </c>
      <c r="E71" s="67">
        <v>8</v>
      </c>
      <c r="F71" s="67">
        <v>0</v>
      </c>
      <c r="G71" s="67">
        <f t="shared" si="0"/>
        <v>8</v>
      </c>
    </row>
    <row r="72" spans="1:7" ht="15.75" customHeight="1">
      <c r="A72" s="94"/>
      <c r="B72" s="87" t="s">
        <v>62</v>
      </c>
      <c r="C72" s="78" t="str">
        <f>C71</f>
        <v>од.</v>
      </c>
      <c r="D72" s="64" t="s">
        <v>66</v>
      </c>
      <c r="E72" s="67">
        <v>1</v>
      </c>
      <c r="F72" s="67">
        <v>0</v>
      </c>
      <c r="G72" s="67">
        <f t="shared" si="0"/>
        <v>1</v>
      </c>
    </row>
    <row r="73" spans="1:7" ht="20.25" customHeight="1">
      <c r="A73" s="94"/>
      <c r="B73" s="87" t="s">
        <v>63</v>
      </c>
      <c r="C73" s="78" t="s">
        <v>96</v>
      </c>
      <c r="D73" s="64" t="s">
        <v>66</v>
      </c>
      <c r="E73" s="67">
        <v>7</v>
      </c>
      <c r="F73" s="67">
        <v>0</v>
      </c>
      <c r="G73" s="67">
        <f t="shared" si="0"/>
        <v>7</v>
      </c>
    </row>
    <row r="74" spans="1:7" ht="26.25" customHeight="1">
      <c r="A74" s="94"/>
      <c r="B74" s="87" t="s">
        <v>69</v>
      </c>
      <c r="C74" s="78" t="s">
        <v>96</v>
      </c>
      <c r="D74" s="64" t="s">
        <v>70</v>
      </c>
      <c r="E74" s="66">
        <f>E75+E76</f>
        <v>13</v>
      </c>
      <c r="F74" s="66">
        <f>F75+F76</f>
        <v>0</v>
      </c>
      <c r="G74" s="66">
        <f t="shared" si="0"/>
        <v>13</v>
      </c>
    </row>
    <row r="75" spans="1:7" ht="27.75" customHeight="1">
      <c r="A75" s="94"/>
      <c r="B75" s="88" t="s">
        <v>71</v>
      </c>
      <c r="C75" s="78" t="s">
        <v>96</v>
      </c>
      <c r="D75" s="64" t="s">
        <v>70</v>
      </c>
      <c r="E75" s="67">
        <v>9</v>
      </c>
      <c r="F75" s="67">
        <v>0</v>
      </c>
      <c r="G75" s="67">
        <v>9</v>
      </c>
    </row>
    <row r="76" spans="1:7" ht="24.75" customHeight="1">
      <c r="A76" s="94"/>
      <c r="B76" s="88" t="s">
        <v>72</v>
      </c>
      <c r="C76" s="78" t="s">
        <v>96</v>
      </c>
      <c r="D76" s="64" t="s">
        <v>70</v>
      </c>
      <c r="E76" s="67">
        <v>4</v>
      </c>
      <c r="F76" s="67">
        <v>0</v>
      </c>
      <c r="G76" s="67">
        <f t="shared" si="0"/>
        <v>4</v>
      </c>
    </row>
    <row r="77" spans="1:8" ht="36.75" customHeight="1">
      <c r="A77" s="94"/>
      <c r="B77" s="87" t="s">
        <v>64</v>
      </c>
      <c r="C77" s="41" t="s">
        <v>65</v>
      </c>
      <c r="D77" s="64" t="s">
        <v>68</v>
      </c>
      <c r="E77" s="66">
        <f>C48</f>
        <v>2539170</v>
      </c>
      <c r="F77" s="61">
        <v>0</v>
      </c>
      <c r="G77" s="86">
        <f t="shared" si="0"/>
        <v>2539170</v>
      </c>
      <c r="H77" s="19"/>
    </row>
    <row r="78" spans="1:8" ht="0.75" customHeight="1" hidden="1">
      <c r="A78" s="41"/>
      <c r="B78" s="69"/>
      <c r="C78" s="41"/>
      <c r="D78" s="64"/>
      <c r="E78" s="41"/>
      <c r="F78" s="41"/>
      <c r="G78" s="41"/>
      <c r="H78" s="19"/>
    </row>
    <row r="79" spans="1:8" ht="18.75" customHeight="1">
      <c r="A79" s="70">
        <v>2</v>
      </c>
      <c r="B79" s="134" t="s">
        <v>25</v>
      </c>
      <c r="C79" s="135"/>
      <c r="D79" s="135"/>
      <c r="E79" s="135"/>
      <c r="F79" s="135"/>
      <c r="G79" s="135"/>
      <c r="H79" s="38"/>
    </row>
    <row r="80" spans="1:16" ht="29.25" customHeight="1">
      <c r="A80" s="93"/>
      <c r="B80" s="87" t="s">
        <v>82</v>
      </c>
      <c r="C80" s="78" t="s">
        <v>96</v>
      </c>
      <c r="D80" s="79" t="s">
        <v>98</v>
      </c>
      <c r="E80" s="80">
        <f>E81+E82</f>
        <v>811</v>
      </c>
      <c r="F80" s="80">
        <f>F81+F82</f>
        <v>0</v>
      </c>
      <c r="G80" s="80">
        <f>E80+F80</f>
        <v>811</v>
      </c>
      <c r="K80" s="139"/>
      <c r="L80" s="140"/>
      <c r="M80" s="140"/>
      <c r="N80" s="140"/>
      <c r="O80" s="140"/>
      <c r="P80" s="99"/>
    </row>
    <row r="81" spans="1:24" ht="19.5" customHeight="1">
      <c r="A81" s="133"/>
      <c r="B81" s="89" t="s">
        <v>83</v>
      </c>
      <c r="C81" s="78" t="s">
        <v>96</v>
      </c>
      <c r="D81" s="79" t="s">
        <v>102</v>
      </c>
      <c r="E81" s="76">
        <v>638</v>
      </c>
      <c r="F81" s="76">
        <v>0</v>
      </c>
      <c r="G81" s="76">
        <f aca="true" t="shared" si="1" ref="G81:G89">E81+F81</f>
        <v>638</v>
      </c>
      <c r="K81" s="99"/>
      <c r="L81" s="99"/>
      <c r="M81" s="99"/>
      <c r="N81" s="99"/>
      <c r="O81" s="99"/>
      <c r="P81" s="99"/>
      <c r="Q81" s="73"/>
      <c r="R81" s="73"/>
      <c r="S81" s="73"/>
      <c r="T81" s="73"/>
      <c r="U81" s="73"/>
      <c r="V81" s="73"/>
      <c r="W81" s="73"/>
      <c r="X81" s="73"/>
    </row>
    <row r="82" spans="1:24" ht="27" customHeight="1">
      <c r="A82" s="133"/>
      <c r="B82" s="89" t="s">
        <v>84</v>
      </c>
      <c r="C82" s="78" t="s">
        <v>96</v>
      </c>
      <c r="D82" s="79" t="s">
        <v>103</v>
      </c>
      <c r="E82" s="76">
        <v>173</v>
      </c>
      <c r="F82" s="76">
        <v>0</v>
      </c>
      <c r="G82" s="76">
        <f t="shared" si="1"/>
        <v>173</v>
      </c>
      <c r="K82" s="99"/>
      <c r="L82" s="99"/>
      <c r="M82" s="99"/>
      <c r="N82" s="99"/>
      <c r="O82" s="99"/>
      <c r="P82" s="99"/>
      <c r="Q82" s="75"/>
      <c r="R82" s="75"/>
      <c r="S82" s="75"/>
      <c r="T82" s="75"/>
      <c r="U82" s="75"/>
      <c r="V82" s="73"/>
      <c r="W82" s="73"/>
      <c r="X82" s="73"/>
    </row>
    <row r="83" spans="1:24" ht="40.5" customHeight="1">
      <c r="A83" s="133"/>
      <c r="B83" s="87" t="s">
        <v>99</v>
      </c>
      <c r="C83" s="78" t="s">
        <v>96</v>
      </c>
      <c r="D83" s="79" t="s">
        <v>98</v>
      </c>
      <c r="E83" s="80">
        <f>E84+E85</f>
        <v>370</v>
      </c>
      <c r="F83" s="80">
        <v>0</v>
      </c>
      <c r="G83" s="80">
        <f t="shared" si="1"/>
        <v>370</v>
      </c>
      <c r="K83" s="99"/>
      <c r="L83" s="99"/>
      <c r="M83" s="99"/>
      <c r="N83" s="99"/>
      <c r="O83" s="99"/>
      <c r="P83" s="99"/>
      <c r="Q83" s="75"/>
      <c r="R83" s="75"/>
      <c r="S83" s="75"/>
      <c r="T83" s="75"/>
      <c r="U83" s="75"/>
      <c r="V83" s="73"/>
      <c r="W83" s="73"/>
      <c r="X83" s="73"/>
    </row>
    <row r="84" spans="1:24" ht="20.25" customHeight="1">
      <c r="A84" s="133"/>
      <c r="B84" s="89" t="s">
        <v>85</v>
      </c>
      <c r="C84" s="78" t="s">
        <v>96</v>
      </c>
      <c r="D84" s="79" t="s">
        <v>98</v>
      </c>
      <c r="E84" s="76">
        <v>317</v>
      </c>
      <c r="F84" s="76">
        <v>0</v>
      </c>
      <c r="G84" s="76">
        <f t="shared" si="1"/>
        <v>317</v>
      </c>
      <c r="K84" s="74"/>
      <c r="L84" s="74"/>
      <c r="M84" s="74"/>
      <c r="N84" s="74"/>
      <c r="Q84" s="75"/>
      <c r="R84" s="75"/>
      <c r="S84" s="75"/>
      <c r="T84" s="75"/>
      <c r="U84" s="75"/>
      <c r="V84" s="73"/>
      <c r="W84" s="73"/>
      <c r="X84" s="73"/>
    </row>
    <row r="85" spans="1:14" ht="21.75" customHeight="1">
      <c r="A85" s="133"/>
      <c r="B85" s="89" t="s">
        <v>86</v>
      </c>
      <c r="C85" s="78" t="s">
        <v>96</v>
      </c>
      <c r="D85" s="79" t="s">
        <v>98</v>
      </c>
      <c r="E85" s="76">
        <v>53</v>
      </c>
      <c r="F85" s="76">
        <v>0</v>
      </c>
      <c r="G85" s="76">
        <f t="shared" si="1"/>
        <v>53</v>
      </c>
      <c r="K85" s="74"/>
      <c r="L85" s="74"/>
      <c r="M85" s="74"/>
      <c r="N85" s="74"/>
    </row>
    <row r="86" spans="1:14" ht="27" customHeight="1">
      <c r="A86" s="133"/>
      <c r="B86" s="87" t="s">
        <v>100</v>
      </c>
      <c r="C86" s="78" t="s">
        <v>96</v>
      </c>
      <c r="D86" s="79" t="s">
        <v>98</v>
      </c>
      <c r="E86" s="80">
        <v>42</v>
      </c>
      <c r="F86" s="80">
        <v>0</v>
      </c>
      <c r="G86" s="80">
        <f t="shared" si="1"/>
        <v>42</v>
      </c>
      <c r="K86" s="74"/>
      <c r="L86" s="74"/>
      <c r="M86" s="74"/>
      <c r="N86" s="74"/>
    </row>
    <row r="87" spans="1:19" ht="30.75" customHeight="1">
      <c r="A87" s="133"/>
      <c r="B87" s="87" t="s">
        <v>87</v>
      </c>
      <c r="C87" s="78" t="s">
        <v>96</v>
      </c>
      <c r="D87" s="79" t="s">
        <v>98</v>
      </c>
      <c r="E87" s="80">
        <f>E88+E89</f>
        <v>140</v>
      </c>
      <c r="F87" s="80">
        <v>0</v>
      </c>
      <c r="G87" s="80">
        <f t="shared" si="1"/>
        <v>140</v>
      </c>
      <c r="K87" s="74"/>
      <c r="L87" s="74"/>
      <c r="M87" s="74"/>
      <c r="N87" s="74"/>
      <c r="S87" s="74"/>
    </row>
    <row r="88" spans="1:14" ht="22.5" customHeight="1">
      <c r="A88" s="133"/>
      <c r="B88" s="89" t="s">
        <v>88</v>
      </c>
      <c r="C88" s="78" t="s">
        <v>96</v>
      </c>
      <c r="D88" s="79" t="s">
        <v>98</v>
      </c>
      <c r="E88" s="76">
        <v>77</v>
      </c>
      <c r="F88" s="76">
        <v>0</v>
      </c>
      <c r="G88" s="76">
        <f t="shared" si="1"/>
        <v>77</v>
      </c>
      <c r="K88" s="74"/>
      <c r="L88" s="74"/>
      <c r="M88" s="74"/>
      <c r="N88" s="74"/>
    </row>
    <row r="89" spans="1:18" ht="22.5" customHeight="1">
      <c r="A89" s="133"/>
      <c r="B89" s="89" t="s">
        <v>89</v>
      </c>
      <c r="C89" s="78" t="s">
        <v>96</v>
      </c>
      <c r="D89" s="79" t="s">
        <v>98</v>
      </c>
      <c r="E89" s="76">
        <v>63</v>
      </c>
      <c r="F89" s="76">
        <v>0</v>
      </c>
      <c r="G89" s="76">
        <f t="shared" si="1"/>
        <v>63</v>
      </c>
      <c r="K89" s="98"/>
      <c r="L89" s="99"/>
      <c r="M89" s="99"/>
      <c r="N89" s="99"/>
      <c r="O89" s="99"/>
      <c r="P89" s="99"/>
      <c r="Q89" s="99"/>
      <c r="R89" s="99"/>
    </row>
    <row r="90" spans="1:18" ht="21.75" customHeight="1">
      <c r="A90" s="91">
        <v>3</v>
      </c>
      <c r="B90" s="106" t="s">
        <v>26</v>
      </c>
      <c r="C90" s="107"/>
      <c r="D90" s="107"/>
      <c r="E90" s="107"/>
      <c r="F90" s="107"/>
      <c r="G90" s="107"/>
      <c r="K90" s="99"/>
      <c r="L90" s="99"/>
      <c r="M90" s="99"/>
      <c r="N90" s="99"/>
      <c r="O90" s="99"/>
      <c r="P90" s="99"/>
      <c r="Q90" s="99"/>
      <c r="R90" s="99"/>
    </row>
    <row r="91" spans="1:18" ht="19.5" customHeight="1">
      <c r="A91" s="41"/>
      <c r="B91" s="90" t="s">
        <v>79</v>
      </c>
      <c r="C91" s="41" t="s">
        <v>65</v>
      </c>
      <c r="D91" s="63" t="s">
        <v>81</v>
      </c>
      <c r="E91" s="61">
        <f>C46/E83</f>
        <v>6862.621621621622</v>
      </c>
      <c r="F91" s="68">
        <v>0</v>
      </c>
      <c r="G91" s="61">
        <f>E46/G83</f>
        <v>6862.621621621622</v>
      </c>
      <c r="K91" s="99"/>
      <c r="L91" s="99"/>
      <c r="M91" s="99"/>
      <c r="N91" s="99"/>
      <c r="O91" s="99"/>
      <c r="P91" s="99"/>
      <c r="Q91" s="99"/>
      <c r="R91" s="99"/>
    </row>
    <row r="92" spans="1:18" ht="15.75" customHeight="1">
      <c r="A92" s="70">
        <v>4</v>
      </c>
      <c r="B92" s="106" t="s">
        <v>27</v>
      </c>
      <c r="C92" s="107"/>
      <c r="D92" s="107"/>
      <c r="E92" s="107"/>
      <c r="F92" s="107"/>
      <c r="G92" s="107"/>
      <c r="K92" s="99"/>
      <c r="L92" s="99"/>
      <c r="M92" s="99"/>
      <c r="N92" s="99"/>
      <c r="O92" s="99"/>
      <c r="P92" s="99"/>
      <c r="Q92" s="99"/>
      <c r="R92" s="99"/>
    </row>
    <row r="93" spans="1:18" ht="39" customHeight="1">
      <c r="A93" s="4"/>
      <c r="B93" s="85" t="s">
        <v>101</v>
      </c>
      <c r="C93" s="41" t="s">
        <v>80</v>
      </c>
      <c r="D93" s="41" t="s">
        <v>80</v>
      </c>
      <c r="E93" s="81">
        <v>0.121</v>
      </c>
      <c r="F93" s="68">
        <v>0</v>
      </c>
      <c r="G93" s="81">
        <v>0.121</v>
      </c>
      <c r="K93" s="43"/>
      <c r="L93" s="43"/>
      <c r="M93" s="43"/>
      <c r="N93" s="43"/>
      <c r="O93" s="43"/>
      <c r="P93" s="43"/>
      <c r="Q93" s="43"/>
      <c r="R93" s="43"/>
    </row>
    <row r="94" ht="15">
      <c r="A94" s="1"/>
    </row>
    <row r="95" ht="15">
      <c r="A95" s="1"/>
    </row>
    <row r="96" spans="1:4" ht="15.75" customHeight="1">
      <c r="A96" s="125" t="s">
        <v>78</v>
      </c>
      <c r="B96" s="125"/>
      <c r="C96" s="125"/>
      <c r="D96" s="22"/>
    </row>
    <row r="97" spans="1:7" ht="37.5" customHeight="1">
      <c r="A97" s="125"/>
      <c r="B97" s="125"/>
      <c r="C97" s="125"/>
      <c r="D97" s="23"/>
      <c r="E97" s="5"/>
      <c r="F97" s="126" t="s">
        <v>75</v>
      </c>
      <c r="G97" s="126"/>
    </row>
    <row r="98" spans="1:7" ht="13.5">
      <c r="A98" s="3"/>
      <c r="B98" s="24"/>
      <c r="D98" s="25" t="s">
        <v>28</v>
      </c>
      <c r="F98" s="127" t="s">
        <v>38</v>
      </c>
      <c r="G98" s="127"/>
    </row>
    <row r="99" spans="1:4" ht="13.5">
      <c r="A99" s="125" t="s">
        <v>29</v>
      </c>
      <c r="B99" s="125"/>
      <c r="C99" s="26"/>
      <c r="D99" s="26"/>
    </row>
    <row r="100" spans="1:4" ht="13.5">
      <c r="A100" s="27" t="s">
        <v>76</v>
      </c>
      <c r="B100" s="28"/>
      <c r="C100" s="26"/>
      <c r="D100" s="26"/>
    </row>
    <row r="101" spans="1:7" ht="21.75" customHeight="1">
      <c r="A101" s="125" t="s">
        <v>77</v>
      </c>
      <c r="B101" s="125"/>
      <c r="C101" s="125"/>
      <c r="D101" s="29"/>
      <c r="E101" s="5"/>
      <c r="F101" s="126" t="s">
        <v>90</v>
      </c>
      <c r="G101" s="126"/>
    </row>
    <row r="102" spans="1:7" ht="15">
      <c r="A102" s="11"/>
      <c r="B102" s="10"/>
      <c r="C102" s="10"/>
      <c r="D102" s="8" t="s">
        <v>28</v>
      </c>
      <c r="F102" s="112" t="s">
        <v>38</v>
      </c>
      <c r="G102" s="112"/>
    </row>
    <row r="103" ht="13.5">
      <c r="A103" s="6" t="s">
        <v>36</v>
      </c>
    </row>
    <row r="104" ht="13.5">
      <c r="A104" s="7" t="s">
        <v>37</v>
      </c>
    </row>
  </sheetData>
  <sheetProtection/>
  <mergeCells count="65">
    <mergeCell ref="O17:P17"/>
    <mergeCell ref="I18:K18"/>
    <mergeCell ref="K22:L22"/>
    <mergeCell ref="M22:O22"/>
    <mergeCell ref="A18:C18"/>
    <mergeCell ref="B38:G38"/>
    <mergeCell ref="L17:M17"/>
    <mergeCell ref="L20:M20"/>
    <mergeCell ref="O18:P18"/>
    <mergeCell ref="I20:K20"/>
    <mergeCell ref="N21:O21"/>
    <mergeCell ref="K80:P83"/>
    <mergeCell ref="B34:G34"/>
    <mergeCell ref="O20:P20"/>
    <mergeCell ref="K21:M21"/>
    <mergeCell ref="B37:G37"/>
    <mergeCell ref="B67:G67"/>
    <mergeCell ref="B62:G62"/>
    <mergeCell ref="B92:G92"/>
    <mergeCell ref="A48:B48"/>
    <mergeCell ref="A80:A89"/>
    <mergeCell ref="B79:G79"/>
    <mergeCell ref="A99:B99"/>
    <mergeCell ref="A101:C101"/>
    <mergeCell ref="F101:G101"/>
    <mergeCell ref="F102:G102"/>
    <mergeCell ref="A96:C97"/>
    <mergeCell ref="F97:G97"/>
    <mergeCell ref="F98:G98"/>
    <mergeCell ref="A51:A52"/>
    <mergeCell ref="L18:M18"/>
    <mergeCell ref="B29:G29"/>
    <mergeCell ref="B25:G25"/>
    <mergeCell ref="B31:G31"/>
    <mergeCell ref="B36:G36"/>
    <mergeCell ref="D18:E18"/>
    <mergeCell ref="B23:G23"/>
    <mergeCell ref="B24:G24"/>
    <mergeCell ref="B26:G26"/>
    <mergeCell ref="A13:G13"/>
    <mergeCell ref="A14:G14"/>
    <mergeCell ref="D17:F17"/>
    <mergeCell ref="D19:F19"/>
    <mergeCell ref="E21:F21"/>
    <mergeCell ref="B33:G33"/>
    <mergeCell ref="D20:E20"/>
    <mergeCell ref="E22:F22"/>
    <mergeCell ref="A20:C20"/>
    <mergeCell ref="B28:G28"/>
    <mergeCell ref="F1:G3"/>
    <mergeCell ref="E5:G5"/>
    <mergeCell ref="E6:G6"/>
    <mergeCell ref="E7:G7"/>
    <mergeCell ref="E8:G8"/>
    <mergeCell ref="E9:G9"/>
    <mergeCell ref="E10:G10"/>
    <mergeCell ref="A59:B59"/>
    <mergeCell ref="A68:A77"/>
    <mergeCell ref="B30:G30"/>
    <mergeCell ref="B39:G39"/>
    <mergeCell ref="K89:R92"/>
    <mergeCell ref="B51:E51"/>
    <mergeCell ref="B52:E52"/>
    <mergeCell ref="B42:E42"/>
    <mergeCell ref="B90:G90"/>
  </mergeCells>
  <printOptions/>
  <pageMargins left="0.18" right="0.16" top="0.52" bottom="0.29" header="0.3" footer="0.3"/>
  <pageSetup horizontalDpi="600" verticalDpi="600" orientation="landscape" paperSize="9" scale="90" r:id="rId1"/>
  <rowBreaks count="1" manualBreakCount="1">
    <brk id="23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Lenovo</cp:lastModifiedBy>
  <cp:lastPrinted>2020-01-30T15:23:01Z</cp:lastPrinted>
  <dcterms:created xsi:type="dcterms:W3CDTF">2018-12-28T08:43:53Z</dcterms:created>
  <dcterms:modified xsi:type="dcterms:W3CDTF">2020-03-13T07:29:10Z</dcterms:modified>
  <cp:category/>
  <cp:version/>
  <cp:contentType/>
  <cp:contentStatus/>
</cp:coreProperties>
</file>